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195" windowHeight="8910" firstSheet="1" activeTab="1"/>
  </bookViews>
  <sheets>
    <sheet name="Alternative" sheetId="1" state="hidden" r:id="rId1"/>
    <sheet name="Official" sheetId="2" r:id="rId2"/>
  </sheets>
  <definedNames/>
  <calcPr fullCalcOnLoad="1"/>
</workbook>
</file>

<file path=xl/sharedStrings.xml><?xml version="1.0" encoding="utf-8"?>
<sst xmlns="http://schemas.openxmlformats.org/spreadsheetml/2006/main" count="92" uniqueCount="64">
  <si>
    <t>№</t>
  </si>
  <si>
    <t>Рассказ</t>
  </si>
  <si>
    <t>Автор</t>
  </si>
  <si>
    <t>Голосование</t>
  </si>
  <si>
    <t>Итоги</t>
  </si>
  <si>
    <t>Знаки</t>
  </si>
  <si>
    <t>Двері не туди</t>
  </si>
  <si>
    <t>Вільна ланка</t>
  </si>
  <si>
    <t>Перевтілення</t>
  </si>
  <si>
    <t>Компас земний</t>
  </si>
  <si>
    <t>Домогосподарка</t>
  </si>
  <si>
    <t>Карнавал</t>
  </si>
  <si>
    <t>Несподівані двері</t>
  </si>
  <si>
    <t>Зустріч</t>
  </si>
  <si>
    <t>І жили вони довго…</t>
  </si>
  <si>
    <t>Маленький сірий негідник</t>
  </si>
  <si>
    <t>Внутрішній кролик</t>
  </si>
  <si>
    <t>Корінні американці</t>
  </si>
  <si>
    <t>Князь степу</t>
  </si>
  <si>
    <t>Літо замовляли?</t>
  </si>
  <si>
    <t>Вікно в потойбіччя</t>
  </si>
  <si>
    <t>Інтерв'ю з легендою</t>
  </si>
  <si>
    <t>Божевільніші за них</t>
  </si>
  <si>
    <t>Відкриті двері</t>
  </si>
  <si>
    <t>Двері в цукор</t>
  </si>
  <si>
    <t>Новий швейцар</t>
  </si>
  <si>
    <t>Світи на долонях</t>
  </si>
  <si>
    <t>Мої останні двері</t>
  </si>
  <si>
    <t>Сон, який ти більше не побачиш</t>
  </si>
  <si>
    <t>Єва-Лотта</t>
  </si>
  <si>
    <t>Відкриті... Дорз</t>
  </si>
  <si>
    <t>Пилок метелика харао</t>
  </si>
  <si>
    <t>Лічозір</t>
  </si>
  <si>
    <t>Готель Зачинених Дверей</t>
  </si>
  <si>
    <t>Вихідний</t>
  </si>
  <si>
    <t>Справжні двері</t>
  </si>
  <si>
    <t>Оповідання</t>
  </si>
  <si>
    <t>Віталій Геник</t>
  </si>
  <si>
    <t>Владислав Івченко</t>
  </si>
  <si>
    <t>Юліана Лінкс</t>
  </si>
  <si>
    <t>Наталка Доляк</t>
  </si>
  <si>
    <t>Катерина Булах</t>
  </si>
  <si>
    <t>Інна Анісімова</t>
  </si>
  <si>
    <t>Дмитро Кузьменко</t>
  </si>
  <si>
    <t>Марко Вітковський</t>
  </si>
  <si>
    <t>John Smith</t>
  </si>
  <si>
    <t>Віталій Дерех</t>
  </si>
  <si>
    <t>Михайло Рашевський</t>
  </si>
  <si>
    <t>Василь Тибель</t>
  </si>
  <si>
    <t>Олег Росткович</t>
  </si>
  <si>
    <t>Юляна Галич</t>
  </si>
  <si>
    <t>Михайло Козак</t>
  </si>
  <si>
    <t>Наталія Горошко</t>
  </si>
  <si>
    <t>Ляна Ядерко</t>
  </si>
  <si>
    <t>Олександр Мєшайкін</t>
  </si>
  <si>
    <t>Ірина Вихрущ, Олена Стадник</t>
  </si>
  <si>
    <t>Shun-Shin</t>
  </si>
  <si>
    <t>Олександра Усманова</t>
  </si>
  <si>
    <t>Ева Ковальська</t>
  </si>
  <si>
    <t>Мирослава Замойська</t>
  </si>
  <si>
    <t>Єлізавета Васильєва</t>
  </si>
  <si>
    <t>Лариса Чайка</t>
  </si>
  <si>
    <t>Оповідання знято на прохання автора</t>
  </si>
  <si>
    <t>Юліана Лебединська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</si>
</sst>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2" borderId="0" xfId="0" applyFill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workbookViewId="0" topLeftCell="A1">
      <pane xSplit="4" topLeftCell="E1" activePane="topRight" state="frozen"/>
      <selection pane="topLeft" activeCell="A1" sqref="A1"/>
      <selection pane="topRight" activeCell="E3" sqref="E3"/>
    </sheetView>
  </sheetViews>
  <sheetFormatPr defaultColWidth="9.00390625" defaultRowHeight="12.75"/>
  <cols>
    <col min="1" max="2" width="3.00390625" style="0" bestFit="1" customWidth="1"/>
    <col min="3" max="3" width="29.00390625" style="0" bestFit="1" customWidth="1"/>
    <col min="4" max="4" width="15.25390625" style="0" bestFit="1" customWidth="1"/>
    <col min="5" max="5" width="9.375" style="0" bestFit="1" customWidth="1"/>
    <col min="6" max="6" width="7.875" style="0" bestFit="1" customWidth="1"/>
    <col min="7" max="7" width="8.25390625" style="0" bestFit="1" customWidth="1"/>
    <col min="8" max="8" width="5.625" style="0" bestFit="1" customWidth="1"/>
    <col min="9" max="9" width="15.00390625" style="0" bestFit="1" customWidth="1"/>
    <col min="10" max="10" width="10.75390625" style="0" bestFit="1" customWidth="1"/>
    <col min="11" max="11" width="15.25390625" style="0" bestFit="1" customWidth="1"/>
    <col min="12" max="12" width="10.00390625" style="0" bestFit="1" customWidth="1"/>
    <col min="13" max="13" width="5.25390625" style="0" bestFit="1" customWidth="1"/>
    <col min="14" max="14" width="8.125" style="0" bestFit="1" customWidth="1"/>
    <col min="15" max="15" width="7.25390625" style="0" bestFit="1" customWidth="1"/>
    <col min="17" max="17" width="11.125" style="0" bestFit="1" customWidth="1"/>
    <col min="18" max="18" width="11.25390625" style="0" bestFit="1" customWidth="1"/>
    <col min="19" max="19" width="5.625" style="0" bestFit="1" customWidth="1"/>
  </cols>
  <sheetData>
    <row r="1" spans="1:28" ht="12.75">
      <c r="A1" s="5"/>
      <c r="B1" s="21" t="s">
        <v>0</v>
      </c>
      <c r="C1" s="21" t="s">
        <v>1</v>
      </c>
      <c r="D1" s="21" t="s">
        <v>2</v>
      </c>
      <c r="E1" s="22" t="s">
        <v>3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1" t="s">
        <v>4</v>
      </c>
    </row>
    <row r="2" spans="1:28" ht="12.75">
      <c r="A2" s="5"/>
      <c r="B2" s="21"/>
      <c r="C2" s="21"/>
      <c r="D2" s="21"/>
      <c r="E2" s="2" t="str">
        <f>Official!E2</f>
        <v>Віталій Геник</v>
      </c>
      <c r="F2" s="2" t="str">
        <f>Official!F2</f>
        <v>Інна Анісімова</v>
      </c>
      <c r="G2" s="2" t="str">
        <f>Official!G2</f>
        <v>Єлізавета Васильєва</v>
      </c>
      <c r="H2" s="2" t="str">
        <f>Official!H2</f>
        <v>Олександра Усманова</v>
      </c>
      <c r="I2" s="2" t="str">
        <f>Official!I2</f>
        <v>Михайло Козак</v>
      </c>
      <c r="J2" s="2" t="str">
        <f>Official!J2</f>
        <v>Дмитро Кузьменко</v>
      </c>
      <c r="K2" s="2" t="str">
        <f>Official!K2</f>
        <v>Наталія Горошко</v>
      </c>
      <c r="L2" s="2" t="str">
        <f>Official!L2</f>
        <v>Ляна Ядерко</v>
      </c>
      <c r="M2" s="2" t="str">
        <f>Official!M2</f>
        <v>Марко Вітковський</v>
      </c>
      <c r="N2" s="2" t="str">
        <f>Official!N2</f>
        <v>Ірина Вихрущ, Олена Стадник</v>
      </c>
      <c r="O2" s="2" t="str">
        <f>Official!O2</f>
        <v>Наталка Доляк</v>
      </c>
      <c r="P2" s="2" t="str">
        <f>Official!P2</f>
        <v>Ева Ковальська</v>
      </c>
      <c r="Q2" s="2" t="str">
        <f>Official!Q2</f>
        <v>Олександр Мєшайкін</v>
      </c>
      <c r="R2" s="2" t="str">
        <f>Official!R2</f>
        <v>Мирослава Замойська</v>
      </c>
      <c r="S2" s="2" t="str">
        <f>Official!S2</f>
        <v>Михайло Рашевський</v>
      </c>
      <c r="T2" s="4"/>
      <c r="U2" s="4"/>
      <c r="V2" s="3"/>
      <c r="W2" s="4"/>
      <c r="X2" s="9"/>
      <c r="Y2" s="4"/>
      <c r="Z2" s="4"/>
      <c r="AA2" s="4"/>
      <c r="AB2" s="21"/>
    </row>
    <row r="3" spans="1:28" ht="12.75">
      <c r="A3" s="5">
        <v>1</v>
      </c>
      <c r="B3" s="8">
        <f>Official!A3</f>
        <v>0</v>
      </c>
      <c r="C3" s="3" t="str">
        <f>Official!B3</f>
        <v>Двері не туди</v>
      </c>
      <c r="D3" s="3" t="str">
        <f>Official!D3</f>
        <v>Владислав Івченко</v>
      </c>
      <c r="E3" s="7"/>
      <c r="F3" s="7">
        <f>IF(Official!F3=10,5,IF(Official!F3=8,4.33,IF(Official!F3=6,3.66,IF(Official!F3=4,3,IF(Official!F3=3,2.33,IF(Official!F3=2,1.66,IF(Official!F3=1,1,0)))))))</f>
        <v>0</v>
      </c>
      <c r="G3" s="7"/>
      <c r="H3" s="7">
        <f>IF(Official!H3=10,5,IF(Official!H3=8,4.33,IF(Official!H3=6,3.66,IF(Official!H3=4,3,IF(Official!H3=3,2.33,IF(Official!H3=2,1.66,IF(Official!H3=1,1,0)))))))</f>
        <v>0</v>
      </c>
      <c r="I3" s="7">
        <f>IF(Official!I3=10,5,IF(Official!I3=8,4.33,IF(Official!I3=6,3.66,IF(Official!I3=4,3,IF(Official!I3=3,2.33,IF(Official!I3=2,1.66,IF(Official!I3=1,1,0)))))))</f>
        <v>1.66</v>
      </c>
      <c r="J3" s="7">
        <f>IF(Official!J3=10,5,IF(Official!J3=8,4.33,IF(Official!J3=6,3.66,IF(Official!J3=4,3,IF(Official!J3=3,2.33,IF(Official!J3=2,1.66,IF(Official!J3=1,1,0)))))))</f>
        <v>0</v>
      </c>
      <c r="K3" s="7">
        <f>IF(Official!K3=10,5,IF(Official!K3=8,4.33,IF(Official!K3=6,3.66,IF(Official!K3=4,3,IF(Official!K3=3,2.33,IF(Official!K3=2,1.66,IF(Official!K3=1,1,0)))))))</f>
        <v>0</v>
      </c>
      <c r="L3" s="7"/>
      <c r="M3" s="7">
        <f>IF(Official!M3=10,5,IF(Official!M3=8,4.33,IF(Official!M3=6,3.66,IF(Official!M3=4,3,IF(Official!M3=3,2.33,IF(Official!M3=2,1.66,IF(Official!M3=1,1,0)))))))</f>
        <v>0</v>
      </c>
      <c r="N3" s="7"/>
      <c r="O3" s="7">
        <f>IF(Official!O3=10,5,IF(Official!O3=8,4.33,IF(Official!O3=6,3.66,IF(Official!O3=4,3,IF(Official!O3=3,2.33,IF(Official!O3=2,1.66,IF(Official!O3=1,1,0)))))))</f>
        <v>0</v>
      </c>
      <c r="P3" s="7">
        <f>IF(Official!P3=10,5,IF(Official!P3=8,4.33,IF(Official!P3=6,3.66,IF(Official!P3=4,3,IF(Official!P3=3,2.33,IF(Official!P3=2,1.66,IF(Official!P3=1,1,0)))))))</f>
        <v>0</v>
      </c>
      <c r="Q3" s="7">
        <f>IF(Official!Q3=10,5,IF(Official!Q3=8,4.33,IF(Official!Q3=6,3.66,IF(Official!Q3=4,3,IF(Official!Q3=3,2.33,IF(Official!Q3=2,1.66,IF(Official!Q3=1,1,0)))))))</f>
        <v>0</v>
      </c>
      <c r="R3" s="7">
        <f>IF(Official!R3=10,5,IF(Official!R3=8,4.33,IF(Official!R3=6,3.66,IF(Official!R3=4,3,IF(Official!R3=3,2.33,IF(Official!R3=2,1.66,IF(Official!R3=1,1,0)))))))</f>
        <v>0</v>
      </c>
      <c r="S3" s="7">
        <f>IF(Official!S3=10,5,IF(Official!S3=8,4.33,IF(Official!S3=6,3.66,IF(Official!S3=4,3,IF(Official!S3=3,2.33,IF(Official!S3=2,1.66,IF(Official!S3=1,1,0)))))))</f>
        <v>0</v>
      </c>
      <c r="T3" s="6"/>
      <c r="U3" s="6"/>
      <c r="V3" s="6"/>
      <c r="W3" s="6"/>
      <c r="X3" s="6"/>
      <c r="Y3" s="6"/>
      <c r="Z3" s="6"/>
      <c r="AA3" s="6"/>
      <c r="AB3" s="1">
        <f aca="true" t="shared" si="0" ref="AB3:AB18">SUM(E3:AA3)</f>
        <v>1.66</v>
      </c>
    </row>
    <row r="4" spans="1:28" ht="12.75">
      <c r="A4" s="5">
        <v>2</v>
      </c>
      <c r="B4" s="8">
        <f>Official!A4</f>
        <v>0</v>
      </c>
      <c r="C4" s="3" t="str">
        <f>Official!B4</f>
        <v>Вільна ланка</v>
      </c>
      <c r="D4" s="3" t="str">
        <f>Official!D4</f>
        <v>Юліана Лебединська</v>
      </c>
      <c r="E4" s="7"/>
      <c r="F4" s="7">
        <f>IF(Official!F4=10,5,IF(Official!F4=8,4.33,IF(Official!F4=6,3.66,IF(Official!F4=4,3,IF(Official!F4=3,2.33,IF(Official!F4=2,1.66,IF(Official!F4=1,1,0)))))))</f>
        <v>4.33</v>
      </c>
      <c r="G4" s="7"/>
      <c r="H4" s="7">
        <f>IF(Official!H4=10,5,IF(Official!H4=8,4.33,IF(Official!H4=6,3.66,IF(Official!H4=4,3,IF(Official!H4=3,2.33,IF(Official!H4=2,1.66,IF(Official!H4=1,1,0)))))))</f>
        <v>1.66</v>
      </c>
      <c r="I4" s="7">
        <f>IF(Official!I4=10,5,IF(Official!I4=8,4.33,IF(Official!I4=6,3.66,IF(Official!I4=4,3,IF(Official!I4=3,2.33,IF(Official!I4=2,1.66,IF(Official!I4=1,1,0)))))))</f>
        <v>3</v>
      </c>
      <c r="J4" s="7">
        <f>IF(Official!J4=10,5,IF(Official!J4=8,4.33,IF(Official!J4=6,3.66,IF(Official!J4=4,3,IF(Official!J4=3,2.33,IF(Official!J4=2,1.66,IF(Official!J4=1,1,0)))))))</f>
        <v>4.33</v>
      </c>
      <c r="K4" s="7">
        <f>IF(Official!K4=10,5,IF(Official!K4=8,4.33,IF(Official!K4=6,3.66,IF(Official!K4=4,3,IF(Official!K4=3,2.33,IF(Official!K4=2,1.66,IF(Official!K4=1,1,0)))))))</f>
        <v>0</v>
      </c>
      <c r="L4" s="7"/>
      <c r="M4" s="7">
        <f>IF(Official!M4=10,5,IF(Official!M4=8,4.33,IF(Official!M4=6,3.66,IF(Official!M4=4,3,IF(Official!M4=3,2.33,IF(Official!M4=2,1.66,IF(Official!M4=1,1,0)))))))</f>
        <v>0</v>
      </c>
      <c r="N4" s="7"/>
      <c r="O4" s="7">
        <f>IF(Official!O4=10,5,IF(Official!O4=8,4.33,IF(Official!O4=6,3.66,IF(Official!O4=4,3,IF(Official!O4=3,2.33,IF(Official!O4=2,1.66,IF(Official!O4=1,1,0)))))))</f>
        <v>0</v>
      </c>
      <c r="P4" s="7">
        <f>IF(Official!P4=10,5,IF(Official!P4=8,4.33,IF(Official!P4=6,3.66,IF(Official!P4=4,3,IF(Official!P4=3,2.33,IF(Official!P4=2,1.66,IF(Official!P4=1,1,0)))))))</f>
        <v>3</v>
      </c>
      <c r="Q4" s="7">
        <f>IF(Official!Q4=10,5,IF(Official!Q4=8,4.33,IF(Official!Q4=6,3.66,IF(Official!Q4=4,3,IF(Official!Q4=3,2.33,IF(Official!Q4=2,1.66,IF(Official!Q4=1,1,0)))))))</f>
        <v>3.66</v>
      </c>
      <c r="R4" s="7">
        <f>IF(Official!R4=10,5,IF(Official!R4=8,4.33,IF(Official!R4=6,3.66,IF(Official!R4=4,3,IF(Official!R4=3,2.33,IF(Official!R4=2,1.66,IF(Official!R4=1,1,0)))))))</f>
        <v>0</v>
      </c>
      <c r="S4" s="7">
        <f>IF(Official!S4=10,5,IF(Official!S4=8,4.33,IF(Official!S4=6,3.66,IF(Official!S4=4,3,IF(Official!S4=3,2.33,IF(Official!S4=2,1.66,IF(Official!S4=1,1,0)))))))</f>
        <v>4.33</v>
      </c>
      <c r="T4" s="6"/>
      <c r="U4" s="6"/>
      <c r="V4" s="6"/>
      <c r="W4" s="6"/>
      <c r="X4" s="6"/>
      <c r="Y4" s="6"/>
      <c r="Z4" s="6"/>
      <c r="AA4" s="6"/>
      <c r="AB4" s="1">
        <f t="shared" si="0"/>
        <v>24.310000000000002</v>
      </c>
    </row>
    <row r="5" spans="1:28" ht="12.75">
      <c r="A5" s="5">
        <v>3</v>
      </c>
      <c r="B5" s="8">
        <f>Official!A5</f>
        <v>0</v>
      </c>
      <c r="C5" s="3" t="str">
        <f>Official!B5</f>
        <v>Перевтілення</v>
      </c>
      <c r="D5" s="3" t="str">
        <f>Official!D5</f>
        <v>Наталка Доляк</v>
      </c>
      <c r="E5" s="7"/>
      <c r="F5" s="7">
        <f>IF(Official!F5=10,5,IF(Official!F5=8,4.33,IF(Official!F5=6,3.66,IF(Official!F5=4,3,IF(Official!F5=3,2.33,IF(Official!F5=2,1.66,IF(Official!F5=1,1,0)))))))</f>
        <v>0</v>
      </c>
      <c r="G5" s="7"/>
      <c r="H5" s="7">
        <f>IF(Official!H5=10,5,IF(Official!H5=8,4.33,IF(Official!H5=6,3.66,IF(Official!H5=4,3,IF(Official!H5=3,2.33,IF(Official!H5=2,1.66,IF(Official!H5=1,1,0)))))))</f>
        <v>0</v>
      </c>
      <c r="I5" s="7">
        <f>IF(Official!I5=10,5,IF(Official!I5=8,4.33,IF(Official!I5=6,3.66,IF(Official!I5=4,3,IF(Official!I5=3,2.33,IF(Official!I5=2,1.66,IF(Official!I5=1,1,0)))))))</f>
        <v>0</v>
      </c>
      <c r="J5" s="7">
        <f>IF(Official!J5=10,5,IF(Official!J5=8,4.33,IF(Official!J5=6,3.66,IF(Official!J5=4,3,IF(Official!J5=3,2.33,IF(Official!J5=2,1.66,IF(Official!J5=1,1,0)))))))</f>
        <v>0</v>
      </c>
      <c r="K5" s="7">
        <f>IF(Official!K5=10,5,IF(Official!K5=8,4.33,IF(Official!K5=6,3.66,IF(Official!K5=4,3,IF(Official!K5=3,2.33,IF(Official!K5=2,1.66,IF(Official!K5=1,1,0)))))))</f>
        <v>0</v>
      </c>
      <c r="L5" s="7"/>
      <c r="M5" s="7">
        <f>IF(Official!M5=10,5,IF(Official!M5=8,4.33,IF(Official!M5=6,3.66,IF(Official!M5=4,3,IF(Official!M5=3,2.33,IF(Official!M5=2,1.66,IF(Official!M5=1,1,0)))))))</f>
        <v>0</v>
      </c>
      <c r="N5" s="7"/>
      <c r="O5" s="7">
        <f>IF(Official!O5=10,5,IF(Official!O5=8,4.33,IF(Official!O5=6,3.66,IF(Official!O5=4,3,IF(Official!O5=3,2.33,IF(Official!O5=2,1.66,IF(Official!O5=1,1,0)))))))</f>
        <v>0</v>
      </c>
      <c r="P5" s="7">
        <f>IF(Official!P5=10,5,IF(Official!P5=8,4.33,IF(Official!P5=6,3.66,IF(Official!P5=4,3,IF(Official!P5=3,2.33,IF(Official!P5=2,1.66,IF(Official!P5=1,1,0)))))))</f>
        <v>0</v>
      </c>
      <c r="Q5" s="7">
        <f>IF(Official!Q5=10,5,IF(Official!Q5=8,4.33,IF(Official!Q5=6,3.66,IF(Official!Q5=4,3,IF(Official!Q5=3,2.33,IF(Official!Q5=2,1.66,IF(Official!Q5=1,1,0)))))))</f>
        <v>0</v>
      </c>
      <c r="R5" s="7">
        <f>IF(Official!R5=10,5,IF(Official!R5=8,4.33,IF(Official!R5=6,3.66,IF(Official!R5=4,3,IF(Official!R5=3,2.33,IF(Official!R5=2,1.66,IF(Official!R5=1,1,0)))))))</f>
        <v>0</v>
      </c>
      <c r="S5" s="7">
        <f>IF(Official!S5=10,5,IF(Official!S5=8,4.33,IF(Official!S5=6,3.66,IF(Official!S5=4,3,IF(Official!S5=3,2.33,IF(Official!S5=2,1.66,IF(Official!S5=1,1,0)))))))</f>
        <v>0</v>
      </c>
      <c r="T5" s="6"/>
      <c r="U5" s="6"/>
      <c r="V5" s="6"/>
      <c r="W5" s="6"/>
      <c r="X5" s="6"/>
      <c r="Y5" s="6"/>
      <c r="Z5" s="6"/>
      <c r="AA5" s="6"/>
      <c r="AB5" s="1">
        <f t="shared" si="0"/>
        <v>0</v>
      </c>
    </row>
    <row r="6" spans="1:28" ht="12.75">
      <c r="A6" s="5">
        <v>4</v>
      </c>
      <c r="B6" s="8">
        <f>Official!A6</f>
        <v>0</v>
      </c>
      <c r="C6" s="3" t="str">
        <f>Official!B6</f>
        <v>Компас земний</v>
      </c>
      <c r="D6" s="3" t="str">
        <f>Official!D6</f>
        <v>Віталій Геник</v>
      </c>
      <c r="E6" s="7"/>
      <c r="F6" s="7">
        <f>IF(Official!F6=10,5,IF(Official!F6=8,4.33,IF(Official!F6=6,3.66,IF(Official!F6=4,3,IF(Official!F6=3,2.33,IF(Official!F6=2,1.66,IF(Official!F6=1,1,0)))))))</f>
        <v>0</v>
      </c>
      <c r="G6" s="7"/>
      <c r="H6" s="7">
        <f>IF(Official!H6=10,5,IF(Official!H6=8,4.33,IF(Official!H6=6,3.66,IF(Official!H6=4,3,IF(Official!H6=3,2.33,IF(Official!H6=2,1.66,IF(Official!H6=1,1,0)))))))</f>
        <v>0</v>
      </c>
      <c r="I6" s="7">
        <f>IF(Official!I6=10,5,IF(Official!I6=8,4.33,IF(Official!I6=6,3.66,IF(Official!I6=4,3,IF(Official!I6=3,2.33,IF(Official!I6=2,1.66,IF(Official!I6=1,1,0)))))))</f>
        <v>0</v>
      </c>
      <c r="J6" s="7">
        <f>IF(Official!J6=10,5,IF(Official!J6=8,4.33,IF(Official!J6=6,3.66,IF(Official!J6=4,3,IF(Official!J6=3,2.33,IF(Official!J6=2,1.66,IF(Official!J6=1,1,0)))))))</f>
        <v>0</v>
      </c>
      <c r="K6" s="7">
        <f>IF(Official!K6=10,5,IF(Official!K6=8,4.33,IF(Official!K6=6,3.66,IF(Official!K6=4,3,IF(Official!K6=3,2.33,IF(Official!K6=2,1.66,IF(Official!K6=1,1,0)))))))</f>
        <v>0</v>
      </c>
      <c r="L6" s="7"/>
      <c r="M6" s="7">
        <f>IF(Official!M6=10,5,IF(Official!M6=8,4.33,IF(Official!M6=6,3.66,IF(Official!M6=4,3,IF(Official!M6=3,2.33,IF(Official!M6=2,1.66,IF(Official!M6=1,1,0)))))))</f>
        <v>0</v>
      </c>
      <c r="N6" s="7"/>
      <c r="O6" s="7">
        <f>IF(Official!O6=10,5,IF(Official!O6=8,4.33,IF(Official!O6=6,3.66,IF(Official!O6=4,3,IF(Official!O6=3,2.33,IF(Official!O6=2,1.66,IF(Official!O6=1,1,0)))))))</f>
        <v>0</v>
      </c>
      <c r="P6" s="7">
        <f>IF(Official!P6=10,5,IF(Official!P6=8,4.33,IF(Official!P6=6,3.66,IF(Official!P6=4,3,IF(Official!P6=3,2.33,IF(Official!P6=2,1.66,IF(Official!P6=1,1,0)))))))</f>
        <v>0</v>
      </c>
      <c r="Q6" s="7">
        <f>IF(Official!Q6=10,5,IF(Official!Q6=8,4.33,IF(Official!Q6=6,3.66,IF(Official!Q6=4,3,IF(Official!Q6=3,2.33,IF(Official!Q6=2,1.66,IF(Official!Q6=1,1,0)))))))</f>
        <v>0</v>
      </c>
      <c r="R6" s="7">
        <f>IF(Official!R6=10,5,IF(Official!R6=8,4.33,IF(Official!R6=6,3.66,IF(Official!R6=4,3,IF(Official!R6=3,2.33,IF(Official!R6=2,1.66,IF(Official!R6=1,1,0)))))))</f>
        <v>0</v>
      </c>
      <c r="S6" s="7">
        <f>IF(Official!S6=10,5,IF(Official!S6=8,4.33,IF(Official!S6=6,3.66,IF(Official!S6=4,3,IF(Official!S6=3,2.33,IF(Official!S6=2,1.66,IF(Official!S6=1,1,0)))))))</f>
        <v>0</v>
      </c>
      <c r="T6" s="6"/>
      <c r="U6" s="6"/>
      <c r="V6" s="6"/>
      <c r="W6" s="6"/>
      <c r="X6" s="6"/>
      <c r="Y6" s="6"/>
      <c r="Z6" s="6"/>
      <c r="AA6" s="6"/>
      <c r="AB6" s="1">
        <f t="shared" si="0"/>
        <v>0</v>
      </c>
    </row>
    <row r="7" spans="1:28" ht="12.75">
      <c r="A7" s="5">
        <v>5</v>
      </c>
      <c r="B7" s="8">
        <f>Official!A7</f>
        <v>0</v>
      </c>
      <c r="C7" s="3" t="str">
        <f>Official!B7</f>
        <v>Домогосподарка</v>
      </c>
      <c r="D7" s="3" t="str">
        <f>Official!D7</f>
        <v>Катерина Булах</v>
      </c>
      <c r="E7" s="7"/>
      <c r="F7" s="7">
        <f>IF(Official!F7=10,5,IF(Official!F7=8,4.33,IF(Official!F7=6,3.66,IF(Official!F7=4,3,IF(Official!F7=3,2.33,IF(Official!F7=2,1.66,IF(Official!F7=1,1,0)))))))</f>
        <v>0</v>
      </c>
      <c r="G7" s="7"/>
      <c r="H7" s="7">
        <f>IF(Official!H7=10,5,IF(Official!H7=8,4.33,IF(Official!H7=6,3.66,IF(Official!H7=4,3,IF(Official!H7=3,2.33,IF(Official!H7=2,1.66,IF(Official!H7=1,1,0)))))))</f>
        <v>0</v>
      </c>
      <c r="I7" s="7">
        <f>IF(Official!I7=10,5,IF(Official!I7=8,4.33,IF(Official!I7=6,3.66,IF(Official!I7=4,3,IF(Official!I7=3,2.33,IF(Official!I7=2,1.66,IF(Official!I7=1,1,0)))))))</f>
        <v>0</v>
      </c>
      <c r="J7" s="7">
        <f>IF(Official!J7=10,5,IF(Official!J7=8,4.33,IF(Official!J7=6,3.66,IF(Official!J7=4,3,IF(Official!J7=3,2.33,IF(Official!J7=2,1.66,IF(Official!J7=1,1,0)))))))</f>
        <v>0</v>
      </c>
      <c r="K7" s="7">
        <f>IF(Official!K7=10,5,IF(Official!K7=8,4.33,IF(Official!K7=6,3.66,IF(Official!K7=4,3,IF(Official!K7=3,2.33,IF(Official!K7=2,1.66,IF(Official!K7=1,1,0)))))))</f>
        <v>0</v>
      </c>
      <c r="L7" s="7"/>
      <c r="M7" s="7">
        <f>IF(Official!M7=10,5,IF(Official!M7=8,4.33,IF(Official!M7=6,3.66,IF(Official!M7=4,3,IF(Official!M7=3,2.33,IF(Official!M7=2,1.66,IF(Official!M7=1,1,0)))))))</f>
        <v>0</v>
      </c>
      <c r="N7" s="7"/>
      <c r="O7" s="7">
        <f>IF(Official!O7=10,5,IF(Official!O7=8,4.33,IF(Official!O7=6,3.66,IF(Official!O7=4,3,IF(Official!O7=3,2.33,IF(Official!O7=2,1.66,IF(Official!O7=1,1,0)))))))</f>
        <v>0</v>
      </c>
      <c r="P7" s="7">
        <f>IF(Official!P7=10,5,IF(Official!P7=8,4.33,IF(Official!P7=6,3.66,IF(Official!P7=4,3,IF(Official!P7=3,2.33,IF(Official!P7=2,1.66,IF(Official!P7=1,1,0)))))))</f>
        <v>0</v>
      </c>
      <c r="Q7" s="7">
        <f>IF(Official!Q7=10,5,IF(Official!Q7=8,4.33,IF(Official!Q7=6,3.66,IF(Official!Q7=4,3,IF(Official!Q7=3,2.33,IF(Official!Q7=2,1.66,IF(Official!Q7=1,1,0)))))))</f>
        <v>0</v>
      </c>
      <c r="R7" s="7">
        <f>IF(Official!R7=10,5,IF(Official!R7=8,4.33,IF(Official!R7=6,3.66,IF(Official!R7=4,3,IF(Official!R7=3,2.33,IF(Official!R7=2,1.66,IF(Official!R7=1,1,0)))))))</f>
        <v>0</v>
      </c>
      <c r="S7" s="7">
        <f>IF(Official!S7=10,5,IF(Official!S7=8,4.33,IF(Official!S7=6,3.66,IF(Official!S7=4,3,IF(Official!S7=3,2.33,IF(Official!S7=2,1.66,IF(Official!S7=1,1,0)))))))</f>
        <v>0</v>
      </c>
      <c r="T7" s="6"/>
      <c r="U7" s="6"/>
      <c r="V7" s="6"/>
      <c r="W7" s="6"/>
      <c r="X7" s="6"/>
      <c r="Y7" s="6"/>
      <c r="Z7" s="6"/>
      <c r="AA7" s="6"/>
      <c r="AB7" s="1">
        <f t="shared" si="0"/>
        <v>0</v>
      </c>
    </row>
    <row r="8" spans="1:28" ht="12.75">
      <c r="A8" s="5">
        <v>6</v>
      </c>
      <c r="B8" s="8">
        <f>Official!A8</f>
        <v>0</v>
      </c>
      <c r="C8" s="3" t="str">
        <f>Official!B8</f>
        <v>Карнавал</v>
      </c>
      <c r="D8" s="3" t="str">
        <f>Official!D8</f>
        <v>Інна Анісімова</v>
      </c>
      <c r="E8" s="7"/>
      <c r="F8" s="7">
        <f>IF(Official!F8=10,5,IF(Official!F8=8,4.33,IF(Official!F8=6,3.66,IF(Official!F8=4,3,IF(Official!F8=3,2.33,IF(Official!F8=2,1.66,IF(Official!F8=1,1,0)))))))</f>
        <v>0</v>
      </c>
      <c r="G8" s="7"/>
      <c r="H8" s="7">
        <f>IF(Official!H8=10,5,IF(Official!H8=8,4.33,IF(Official!H8=6,3.66,IF(Official!H8=4,3,IF(Official!H8=3,2.33,IF(Official!H8=2,1.66,IF(Official!H8=1,1,0)))))))</f>
        <v>0</v>
      </c>
      <c r="I8" s="7">
        <f>IF(Official!I8=10,5,IF(Official!I8=8,4.33,IF(Official!I8=6,3.66,IF(Official!I8=4,3,IF(Official!I8=3,2.33,IF(Official!I8=2,1.66,IF(Official!I8=1,1,0)))))))</f>
        <v>0</v>
      </c>
      <c r="J8" s="7">
        <f>IF(Official!J8=10,5,IF(Official!J8=8,4.33,IF(Official!J8=6,3.66,IF(Official!J8=4,3,IF(Official!J8=3,2.33,IF(Official!J8=2,1.66,IF(Official!J8=1,1,0)))))))</f>
        <v>3</v>
      </c>
      <c r="K8" s="7">
        <f>IF(Official!K8=10,5,IF(Official!K8=8,4.33,IF(Official!K8=6,3.66,IF(Official!K8=4,3,IF(Official!K8=3,2.33,IF(Official!K8=2,1.66,IF(Official!K8=1,1,0)))))))</f>
        <v>0</v>
      </c>
      <c r="L8" s="7"/>
      <c r="M8" s="7">
        <f>IF(Official!M8=10,5,IF(Official!M8=8,4.33,IF(Official!M8=6,3.66,IF(Official!M8=4,3,IF(Official!M8=3,2.33,IF(Official!M8=2,1.66,IF(Official!M8=1,1,0)))))))</f>
        <v>0</v>
      </c>
      <c r="N8" s="7"/>
      <c r="O8" s="7">
        <f>IF(Official!O8=10,5,IF(Official!O8=8,4.33,IF(Official!O8=6,3.66,IF(Official!O8=4,3,IF(Official!O8=3,2.33,IF(Official!O8=2,1.66,IF(Official!O8=1,1,0)))))))</f>
        <v>0</v>
      </c>
      <c r="P8" s="7">
        <f>IF(Official!P8=10,5,IF(Official!P8=8,4.33,IF(Official!P8=6,3.66,IF(Official!P8=4,3,IF(Official!P8=3,2.33,IF(Official!P8=2,1.66,IF(Official!P8=1,1,0)))))))</f>
        <v>0</v>
      </c>
      <c r="Q8" s="7">
        <f>IF(Official!Q8=10,5,IF(Official!Q8=8,4.33,IF(Official!Q8=6,3.66,IF(Official!Q8=4,3,IF(Official!Q8=3,2.33,IF(Official!Q8=2,1.66,IF(Official!Q8=1,1,0)))))))</f>
        <v>0</v>
      </c>
      <c r="R8" s="7">
        <f>IF(Official!R8=10,5,IF(Official!R8=8,4.33,IF(Official!R8=6,3.66,IF(Official!R8=4,3,IF(Official!R8=3,2.33,IF(Official!R8=2,1.66,IF(Official!R8=1,1,0)))))))</f>
        <v>0</v>
      </c>
      <c r="S8" s="7">
        <f>IF(Official!S8=10,5,IF(Official!S8=8,4.33,IF(Official!S8=6,3.66,IF(Official!S8=4,3,IF(Official!S8=3,2.33,IF(Official!S8=2,1.66,IF(Official!S8=1,1,0)))))))</f>
        <v>0</v>
      </c>
      <c r="T8" s="6"/>
      <c r="U8" s="6"/>
      <c r="V8" s="6"/>
      <c r="W8" s="6"/>
      <c r="X8" s="6"/>
      <c r="Y8" s="6"/>
      <c r="Z8" s="6"/>
      <c r="AA8" s="6"/>
      <c r="AB8" s="1">
        <f t="shared" si="0"/>
        <v>3</v>
      </c>
    </row>
    <row r="9" spans="1:28" ht="12.75">
      <c r="A9" s="5">
        <v>7</v>
      </c>
      <c r="B9" s="8">
        <f>Official!A9</f>
        <v>0</v>
      </c>
      <c r="C9" s="3" t="str">
        <f>Official!B9</f>
        <v>Несподівані двері</v>
      </c>
      <c r="D9" s="3" t="str">
        <f>Official!D9</f>
        <v>Дмитро Кузьменко</v>
      </c>
      <c r="E9" s="7"/>
      <c r="F9" s="7">
        <f>IF(Official!F9=10,5,IF(Official!F9=8,4.33,IF(Official!F9=6,3.66,IF(Official!F9=4,3,IF(Official!F9=3,2.33,IF(Official!F9=2,1.66,IF(Official!F9=1,1,0)))))))</f>
        <v>0</v>
      </c>
      <c r="G9" s="7"/>
      <c r="H9" s="7">
        <f>IF(Official!H9=10,5,IF(Official!H9=8,4.33,IF(Official!H9=6,3.66,IF(Official!H9=4,3,IF(Official!H9=3,2.33,IF(Official!H9=2,1.66,IF(Official!H9=1,1,0)))))))</f>
        <v>0</v>
      </c>
      <c r="I9" s="7">
        <f>IF(Official!I9=10,5,IF(Official!I9=8,4.33,IF(Official!I9=6,3.66,IF(Official!I9=4,3,IF(Official!I9=3,2.33,IF(Official!I9=2,1.66,IF(Official!I9=1,1,0)))))))</f>
        <v>0</v>
      </c>
      <c r="J9" s="7">
        <f>IF(Official!J9=10,5,IF(Official!J9=8,4.33,IF(Official!J9=6,3.66,IF(Official!J9=4,3,IF(Official!J9=3,2.33,IF(Official!J9=2,1.66,IF(Official!J9=1,1,0)))))))</f>
        <v>0</v>
      </c>
      <c r="K9" s="7">
        <f>IF(Official!K9=10,5,IF(Official!K9=8,4.33,IF(Official!K9=6,3.66,IF(Official!K9=4,3,IF(Official!K9=3,2.33,IF(Official!K9=2,1.66,IF(Official!K9=1,1,0)))))))</f>
        <v>1.66</v>
      </c>
      <c r="L9" s="7"/>
      <c r="M9" s="7">
        <f>IF(Official!M9=10,5,IF(Official!M9=8,4.33,IF(Official!M9=6,3.66,IF(Official!M9=4,3,IF(Official!M9=3,2.33,IF(Official!M9=2,1.66,IF(Official!M9=1,1,0)))))))</f>
        <v>0</v>
      </c>
      <c r="N9" s="7"/>
      <c r="O9" s="7">
        <f>IF(Official!O9=10,5,IF(Official!O9=8,4.33,IF(Official!O9=6,3.66,IF(Official!O9=4,3,IF(Official!O9=3,2.33,IF(Official!O9=2,1.66,IF(Official!O9=1,1,0)))))))</f>
        <v>0</v>
      </c>
      <c r="P9" s="7">
        <f>IF(Official!P9=10,5,IF(Official!P9=8,4.33,IF(Official!P9=6,3.66,IF(Official!P9=4,3,IF(Official!P9=3,2.33,IF(Official!P9=2,1.66,IF(Official!P9=1,1,0)))))))</f>
        <v>0</v>
      </c>
      <c r="Q9" s="7">
        <f>IF(Official!Q9=10,5,IF(Official!Q9=8,4.33,IF(Official!Q9=6,3.66,IF(Official!Q9=4,3,IF(Official!Q9=3,2.33,IF(Official!Q9=2,1.66,IF(Official!Q9=1,1,0)))))))</f>
        <v>0</v>
      </c>
      <c r="R9" s="7">
        <f>IF(Official!R9=10,5,IF(Official!R9=8,4.33,IF(Official!R9=6,3.66,IF(Official!R9=4,3,IF(Official!R9=3,2.33,IF(Official!R9=2,1.66,IF(Official!R9=1,1,0)))))))</f>
        <v>0</v>
      </c>
      <c r="S9" s="7">
        <f>IF(Official!S9=10,5,IF(Official!S9=8,4.33,IF(Official!S9=6,3.66,IF(Official!S9=4,3,IF(Official!S9=3,2.33,IF(Official!S9=2,1.66,IF(Official!S9=1,1,0)))))))</f>
        <v>0</v>
      </c>
      <c r="T9" s="6"/>
      <c r="U9" s="6"/>
      <c r="V9" s="6"/>
      <c r="W9" s="6"/>
      <c r="X9" s="6"/>
      <c r="Y9" s="6"/>
      <c r="Z9" s="6"/>
      <c r="AA9" s="6"/>
      <c r="AB9" s="1">
        <f t="shared" si="0"/>
        <v>1.66</v>
      </c>
    </row>
    <row r="10" spans="1:28" ht="12.75">
      <c r="A10" s="5">
        <v>8</v>
      </c>
      <c r="B10" s="8">
        <f>Official!A10</f>
        <v>0</v>
      </c>
      <c r="C10" s="3" t="str">
        <f>Official!B10</f>
        <v>Зустріч</v>
      </c>
      <c r="D10" s="3" t="str">
        <f>Official!D10</f>
        <v>Марко Вітковський</v>
      </c>
      <c r="E10" s="7"/>
      <c r="F10" s="7">
        <f>IF(Official!F10=10,5,IF(Official!F10=8,4.33,IF(Official!F10=6,3.66,IF(Official!F10=4,3,IF(Official!F10=3,2.33,IF(Official!F10=2,1.66,IF(Official!F10=1,1,0)))))))</f>
        <v>0</v>
      </c>
      <c r="G10" s="7"/>
      <c r="H10" s="7">
        <f>IF(Official!H10=10,5,IF(Official!H10=8,4.33,IF(Official!H10=6,3.66,IF(Official!H10=4,3,IF(Official!H10=3,2.33,IF(Official!H10=2,1.66,IF(Official!H10=1,1,0)))))))</f>
        <v>0</v>
      </c>
      <c r="I10" s="7">
        <f>IF(Official!I10=10,5,IF(Official!I10=8,4.33,IF(Official!I10=6,3.66,IF(Official!I10=4,3,IF(Official!I10=3,2.33,IF(Official!I10=2,1.66,IF(Official!I10=1,1,0)))))))</f>
        <v>3.66</v>
      </c>
      <c r="J10" s="7">
        <f>IF(Official!J10=10,5,IF(Official!J10=8,4.33,IF(Official!J10=6,3.66,IF(Official!J10=4,3,IF(Official!J10=3,2.33,IF(Official!J10=2,1.66,IF(Official!J10=1,1,0)))))))</f>
        <v>0</v>
      </c>
      <c r="K10" s="7">
        <f>IF(Official!K10=10,5,IF(Official!K10=8,4.33,IF(Official!K10=6,3.66,IF(Official!K10=4,3,IF(Official!K10=3,2.33,IF(Official!K10=2,1.66,IF(Official!K10=1,1,0)))))))</f>
        <v>0</v>
      </c>
      <c r="L10" s="7"/>
      <c r="M10" s="7">
        <f>IF(Official!M10=10,5,IF(Official!M10=8,4.33,IF(Official!M10=6,3.66,IF(Official!M10=4,3,IF(Official!M10=3,2.33,IF(Official!M10=2,1.66,IF(Official!M10=1,1,0)))))))</f>
        <v>0</v>
      </c>
      <c r="N10" s="7"/>
      <c r="O10" s="7">
        <f>IF(Official!O10=10,5,IF(Official!O10=8,4.33,IF(Official!O10=6,3.66,IF(Official!O10=4,3,IF(Official!O10=3,2.33,IF(Official!O10=2,1.66,IF(Official!O10=1,1,0)))))))</f>
        <v>0</v>
      </c>
      <c r="P10" s="7">
        <f>IF(Official!P10=10,5,IF(Official!P10=8,4.33,IF(Official!P10=6,3.66,IF(Official!P10=4,3,IF(Official!P10=3,2.33,IF(Official!P10=2,1.66,IF(Official!P10=1,1,0)))))))</f>
        <v>0</v>
      </c>
      <c r="Q10" s="7">
        <f>IF(Official!Q10=10,5,IF(Official!Q10=8,4.33,IF(Official!Q10=6,3.66,IF(Official!Q10=4,3,IF(Official!Q10=3,2.33,IF(Official!Q10=2,1.66,IF(Official!Q10=1,1,0)))))))</f>
        <v>0</v>
      </c>
      <c r="R10" s="7">
        <f>IF(Official!R10=10,5,IF(Official!R10=8,4.33,IF(Official!R10=6,3.66,IF(Official!R10=4,3,IF(Official!R10=3,2.33,IF(Official!R10=2,1.66,IF(Official!R10=1,1,0)))))))</f>
        <v>0</v>
      </c>
      <c r="S10" s="7">
        <f>IF(Official!S10=10,5,IF(Official!S10=8,4.33,IF(Official!S10=6,3.66,IF(Official!S10=4,3,IF(Official!S10=3,2.33,IF(Official!S10=2,1.66,IF(Official!S10=1,1,0)))))))</f>
        <v>1.66</v>
      </c>
      <c r="T10" s="6"/>
      <c r="U10" s="6"/>
      <c r="V10" s="6"/>
      <c r="W10" s="6"/>
      <c r="X10" s="6"/>
      <c r="Y10" s="6"/>
      <c r="Z10" s="6"/>
      <c r="AA10" s="6"/>
      <c r="AB10" s="1">
        <f t="shared" si="0"/>
        <v>5.32</v>
      </c>
    </row>
    <row r="11" spans="1:28" ht="12.75">
      <c r="A11" s="5">
        <v>9</v>
      </c>
      <c r="B11" s="8">
        <f>Official!A11</f>
        <v>0</v>
      </c>
      <c r="C11" s="3" t="str">
        <f>Official!B11</f>
        <v>І жили вони довго…</v>
      </c>
      <c r="D11" s="3" t="str">
        <f>Official!D11</f>
        <v>John Smith</v>
      </c>
      <c r="E11" s="7"/>
      <c r="F11" s="7">
        <f>IF(Official!F11=10,5,IF(Official!F11=8,4.33,IF(Official!F11=6,3.66,IF(Official!F11=4,3,IF(Official!F11=3,2.33,IF(Official!F11=2,1.66,IF(Official!F11=1,1,0)))))))</f>
        <v>0</v>
      </c>
      <c r="G11" s="7"/>
      <c r="H11" s="7">
        <f>IF(Official!H11=10,5,IF(Official!H11=8,4.33,IF(Official!H11=6,3.66,IF(Official!H11=4,3,IF(Official!H11=3,2.33,IF(Official!H11=2,1.66,IF(Official!H11=1,1,0)))))))</f>
        <v>0</v>
      </c>
      <c r="I11" s="7">
        <f>IF(Official!I11=10,5,IF(Official!I11=8,4.33,IF(Official!I11=6,3.66,IF(Official!I11=4,3,IF(Official!I11=3,2.33,IF(Official!I11=2,1.66,IF(Official!I11=1,1,0)))))))</f>
        <v>0</v>
      </c>
      <c r="J11" s="7">
        <f>IF(Official!J11=10,5,IF(Official!J11=8,4.33,IF(Official!J11=6,3.66,IF(Official!J11=4,3,IF(Official!J11=3,2.33,IF(Official!J11=2,1.66,IF(Official!J11=1,1,0)))))))</f>
        <v>0</v>
      </c>
      <c r="K11" s="7">
        <f>IF(Official!K11=10,5,IF(Official!K11=8,4.33,IF(Official!K11=6,3.66,IF(Official!K11=4,3,IF(Official!K11=3,2.33,IF(Official!K11=2,1.66,IF(Official!K11=1,1,0)))))))</f>
        <v>4.33</v>
      </c>
      <c r="L11" s="7"/>
      <c r="M11" s="7">
        <f>IF(Official!M11=10,5,IF(Official!M11=8,4.33,IF(Official!M11=6,3.66,IF(Official!M11=4,3,IF(Official!M11=3,2.33,IF(Official!M11=2,1.66,IF(Official!M11=1,1,0)))))))</f>
        <v>0</v>
      </c>
      <c r="N11" s="7"/>
      <c r="O11" s="7">
        <f>IF(Official!O11=10,5,IF(Official!O11=8,4.33,IF(Official!O11=6,3.66,IF(Official!O11=4,3,IF(Official!O11=3,2.33,IF(Official!O11=2,1.66,IF(Official!O11=1,1,0)))))))</f>
        <v>0</v>
      </c>
      <c r="P11" s="7">
        <f>IF(Official!P11=10,5,IF(Official!P11=8,4.33,IF(Official!P11=6,3.66,IF(Official!P11=4,3,IF(Official!P11=3,2.33,IF(Official!P11=2,1.66,IF(Official!P11=1,1,0)))))))</f>
        <v>5</v>
      </c>
      <c r="Q11" s="7">
        <f>IF(Official!Q11=10,5,IF(Official!Q11=8,4.33,IF(Official!Q11=6,3.66,IF(Official!Q11=4,3,IF(Official!Q11=3,2.33,IF(Official!Q11=2,1.66,IF(Official!Q11=1,1,0)))))))</f>
        <v>0</v>
      </c>
      <c r="R11" s="7">
        <f>IF(Official!R11=10,5,IF(Official!R11=8,4.33,IF(Official!R11=6,3.66,IF(Official!R11=4,3,IF(Official!R11=3,2.33,IF(Official!R11=2,1.66,IF(Official!R11=1,1,0)))))))</f>
        <v>0</v>
      </c>
      <c r="S11" s="7">
        <f>IF(Official!S11=10,5,IF(Official!S11=8,4.33,IF(Official!S11=6,3.66,IF(Official!S11=4,3,IF(Official!S11=3,2.33,IF(Official!S11=2,1.66,IF(Official!S11=1,1,0)))))))</f>
        <v>5</v>
      </c>
      <c r="T11" s="6"/>
      <c r="U11" s="6"/>
      <c r="V11" s="6"/>
      <c r="W11" s="6"/>
      <c r="X11" s="6"/>
      <c r="Y11" s="6"/>
      <c r="Z11" s="6"/>
      <c r="AA11" s="6"/>
      <c r="AB11" s="1">
        <f t="shared" si="0"/>
        <v>14.33</v>
      </c>
    </row>
    <row r="12" spans="1:28" ht="12.75">
      <c r="A12" s="5">
        <v>10</v>
      </c>
      <c r="B12" s="8">
        <f>Official!A12</f>
        <v>0</v>
      </c>
      <c r="C12" s="3" t="str">
        <f>Official!B12</f>
        <v>Маленький сірий негідник</v>
      </c>
      <c r="D12" s="3" t="str">
        <f>Official!D12</f>
        <v>John Smith</v>
      </c>
      <c r="E12" s="7"/>
      <c r="F12" s="7">
        <f>IF(Official!F12=10,5,IF(Official!F12=8,4.33,IF(Official!F12=6,3.66,IF(Official!F12=4,3,IF(Official!F12=3,2.33,IF(Official!F12=2,1.66,IF(Official!F12=1,1,0)))))))</f>
        <v>0</v>
      </c>
      <c r="G12" s="7"/>
      <c r="H12" s="7">
        <f>IF(Official!H12=10,5,IF(Official!H12=8,4.33,IF(Official!H12=6,3.66,IF(Official!H12=4,3,IF(Official!H12=3,2.33,IF(Official!H12=2,1.66,IF(Official!H12=1,1,0)))))))</f>
        <v>4.33</v>
      </c>
      <c r="I12" s="7">
        <f>IF(Official!I12=10,5,IF(Official!I12=8,4.33,IF(Official!I12=6,3.66,IF(Official!I12=4,3,IF(Official!I12=3,2.33,IF(Official!I12=2,1.66,IF(Official!I12=1,1,0)))))))</f>
        <v>0</v>
      </c>
      <c r="J12" s="7">
        <f>IF(Official!J12=10,5,IF(Official!J12=8,4.33,IF(Official!J12=6,3.66,IF(Official!J12=4,3,IF(Official!J12=3,2.33,IF(Official!J12=2,1.66,IF(Official!J12=1,1,0)))))))</f>
        <v>0</v>
      </c>
      <c r="K12" s="7">
        <f>IF(Official!K12=10,5,IF(Official!K12=8,4.33,IF(Official!K12=6,3.66,IF(Official!K12=4,3,IF(Official!K12=3,2.33,IF(Official!K12=2,1.66,IF(Official!K12=1,1,0)))))))</f>
        <v>0</v>
      </c>
      <c r="L12" s="7"/>
      <c r="M12" s="7">
        <f>IF(Official!M12=10,5,IF(Official!M12=8,4.33,IF(Official!M12=6,3.66,IF(Official!M12=4,3,IF(Official!M12=3,2.33,IF(Official!M12=2,1.66,IF(Official!M12=1,1,0)))))))</f>
        <v>0</v>
      </c>
      <c r="N12" s="7"/>
      <c r="O12" s="7">
        <f>IF(Official!O12=10,5,IF(Official!O12=8,4.33,IF(Official!O12=6,3.66,IF(Official!O12=4,3,IF(Official!O12=3,2.33,IF(Official!O12=2,1.66,IF(Official!O12=1,1,0)))))))</f>
        <v>0</v>
      </c>
      <c r="P12" s="7">
        <f>IF(Official!P12=10,5,IF(Official!P12=8,4.33,IF(Official!P12=6,3.66,IF(Official!P12=4,3,IF(Official!P12=3,2.33,IF(Official!P12=2,1.66,IF(Official!P12=1,1,0)))))))</f>
        <v>0</v>
      </c>
      <c r="Q12" s="7">
        <f>IF(Official!Q12=10,5,IF(Official!Q12=8,4.33,IF(Official!Q12=6,3.66,IF(Official!Q12=4,3,IF(Official!Q12=3,2.33,IF(Official!Q12=2,1.66,IF(Official!Q12=1,1,0)))))))</f>
        <v>5</v>
      </c>
      <c r="R12" s="7">
        <f>IF(Official!R12=10,5,IF(Official!R12=8,4.33,IF(Official!R12=6,3.66,IF(Official!R12=4,3,IF(Official!R12=3,2.33,IF(Official!R12=2,1.66,IF(Official!R12=1,1,0)))))))</f>
        <v>0</v>
      </c>
      <c r="S12" s="7">
        <f>IF(Official!S12=10,5,IF(Official!S12=8,4.33,IF(Official!S12=6,3.66,IF(Official!S12=4,3,IF(Official!S12=3,2.33,IF(Official!S12=2,1.66,IF(Official!S12=1,1,0)))))))</f>
        <v>0</v>
      </c>
      <c r="T12" s="6"/>
      <c r="U12" s="6"/>
      <c r="V12" s="6"/>
      <c r="W12" s="6"/>
      <c r="X12" s="6"/>
      <c r="Y12" s="6"/>
      <c r="Z12" s="6"/>
      <c r="AA12" s="6"/>
      <c r="AB12" s="1">
        <f t="shared" si="0"/>
        <v>9.33</v>
      </c>
    </row>
    <row r="13" spans="1:28" ht="12.75">
      <c r="A13" s="5">
        <v>11</v>
      </c>
      <c r="B13" s="8">
        <f>Official!A13</f>
        <v>0</v>
      </c>
      <c r="C13" s="3" t="str">
        <f>Official!B13</f>
        <v>Внутрішній кролик</v>
      </c>
      <c r="D13" s="3" t="str">
        <f>Official!D13</f>
        <v>Владислав Івченко</v>
      </c>
      <c r="E13" s="7"/>
      <c r="F13" s="7">
        <f>IF(Official!F13=10,5,IF(Official!F13=8,4.33,IF(Official!F13=6,3.66,IF(Official!F13=4,3,IF(Official!F13=3,2.33,IF(Official!F13=2,1.66,IF(Official!F13=1,1,0)))))))</f>
        <v>0</v>
      </c>
      <c r="G13" s="7"/>
      <c r="H13" s="7">
        <f>IF(Official!H13=10,5,IF(Official!H13=8,4.33,IF(Official!H13=6,3.66,IF(Official!H13=4,3,IF(Official!H13=3,2.33,IF(Official!H13=2,1.66,IF(Official!H13=1,1,0)))))))</f>
        <v>0</v>
      </c>
      <c r="I13" s="7">
        <f>IF(Official!I13=10,5,IF(Official!I13=8,4.33,IF(Official!I13=6,3.66,IF(Official!I13=4,3,IF(Official!I13=3,2.33,IF(Official!I13=2,1.66,IF(Official!I13=1,1,0)))))))</f>
        <v>0</v>
      </c>
      <c r="J13" s="7">
        <f>IF(Official!J13=10,5,IF(Official!J13=8,4.33,IF(Official!J13=6,3.66,IF(Official!J13=4,3,IF(Official!J13=3,2.33,IF(Official!J13=2,1.66,IF(Official!J13=1,1,0)))))))</f>
        <v>0</v>
      </c>
      <c r="K13" s="7">
        <f>IF(Official!K13=10,5,IF(Official!K13=8,4.33,IF(Official!K13=6,3.66,IF(Official!K13=4,3,IF(Official!K13=3,2.33,IF(Official!K13=2,1.66,IF(Official!K13=1,1,0)))))))</f>
        <v>0</v>
      </c>
      <c r="L13" s="7"/>
      <c r="M13" s="7">
        <f>IF(Official!M13=10,5,IF(Official!M13=8,4.33,IF(Official!M13=6,3.66,IF(Official!M13=4,3,IF(Official!M13=3,2.33,IF(Official!M13=2,1.66,IF(Official!M13=1,1,0)))))))</f>
        <v>0</v>
      </c>
      <c r="N13" s="7"/>
      <c r="O13" s="7">
        <f>IF(Official!O13=10,5,IF(Official!O13=8,4.33,IF(Official!O13=6,3.66,IF(Official!O13=4,3,IF(Official!O13=3,2.33,IF(Official!O13=2,1.66,IF(Official!O13=1,1,0)))))))</f>
        <v>0</v>
      </c>
      <c r="P13" s="7">
        <f>IF(Official!P13=10,5,IF(Official!P13=8,4.33,IF(Official!P13=6,3.66,IF(Official!P13=4,3,IF(Official!P13=3,2.33,IF(Official!P13=2,1.66,IF(Official!P13=1,1,0)))))))</f>
        <v>0</v>
      </c>
      <c r="Q13" s="7">
        <f>IF(Official!Q13=10,5,IF(Official!Q13=8,4.33,IF(Official!Q13=6,3.66,IF(Official!Q13=4,3,IF(Official!Q13=3,2.33,IF(Official!Q13=2,1.66,IF(Official!Q13=1,1,0)))))))</f>
        <v>0</v>
      </c>
      <c r="R13" s="7">
        <f>IF(Official!R13=10,5,IF(Official!R13=8,4.33,IF(Official!R13=6,3.66,IF(Official!R13=4,3,IF(Official!R13=3,2.33,IF(Official!R13=2,1.66,IF(Official!R13=1,1,0)))))))</f>
        <v>0</v>
      </c>
      <c r="S13" s="7">
        <f>IF(Official!S13=10,5,IF(Official!S13=8,4.33,IF(Official!S13=6,3.66,IF(Official!S13=4,3,IF(Official!S13=3,2.33,IF(Official!S13=2,1.66,IF(Official!S13=1,1,0)))))))</f>
        <v>0</v>
      </c>
      <c r="T13" s="6"/>
      <c r="U13" s="6"/>
      <c r="V13" s="6"/>
      <c r="W13" s="6"/>
      <c r="X13" s="6"/>
      <c r="Y13" s="6"/>
      <c r="Z13" s="6"/>
      <c r="AA13" s="6"/>
      <c r="AB13" s="1">
        <f t="shared" si="0"/>
        <v>0</v>
      </c>
    </row>
    <row r="14" spans="1:28" ht="12.75">
      <c r="A14" s="5">
        <v>12</v>
      </c>
      <c r="B14" s="8">
        <f>Official!A14</f>
        <v>0</v>
      </c>
      <c r="C14" s="3" t="str">
        <f>Official!B14</f>
        <v>Корінні американці</v>
      </c>
      <c r="D14" s="3" t="str">
        <f>Official!D14</f>
        <v>Віталій Дерех</v>
      </c>
      <c r="E14" s="7"/>
      <c r="F14" s="7">
        <f>IF(Official!F14=10,5,IF(Official!F14=8,4.33,IF(Official!F14=6,3.66,IF(Official!F14=4,3,IF(Official!F14=3,2.33,IF(Official!F14=2,1.66,IF(Official!F14=1,1,0)))))))</f>
        <v>3.66</v>
      </c>
      <c r="G14" s="7"/>
      <c r="H14" s="7">
        <f>IF(Official!H14=10,5,IF(Official!H14=8,4.33,IF(Official!H14=6,3.66,IF(Official!H14=4,3,IF(Official!H14=3,2.33,IF(Official!H14=2,1.66,IF(Official!H14=1,1,0)))))))</f>
        <v>0</v>
      </c>
      <c r="I14" s="7">
        <f>IF(Official!I14=10,5,IF(Official!I14=8,4.33,IF(Official!I14=6,3.66,IF(Official!I14=4,3,IF(Official!I14=3,2.33,IF(Official!I14=2,1.66,IF(Official!I14=1,1,0)))))))</f>
        <v>0</v>
      </c>
      <c r="J14" s="7">
        <f>IF(Official!J14=10,5,IF(Official!J14=8,4.33,IF(Official!J14=6,3.66,IF(Official!J14=4,3,IF(Official!J14=3,2.33,IF(Official!J14=2,1.66,IF(Official!J14=1,1,0)))))))</f>
        <v>0</v>
      </c>
      <c r="K14" s="7">
        <f>IF(Official!K14=10,5,IF(Official!K14=8,4.33,IF(Official!K14=6,3.66,IF(Official!K14=4,3,IF(Official!K14=3,2.33,IF(Official!K14=2,1.66,IF(Official!K14=1,1,0)))))))</f>
        <v>3</v>
      </c>
      <c r="L14" s="7"/>
      <c r="M14" s="7">
        <f>IF(Official!M14=10,5,IF(Official!M14=8,4.33,IF(Official!M14=6,3.66,IF(Official!M14=4,3,IF(Official!M14=3,2.33,IF(Official!M14=2,1.66,IF(Official!M14=1,1,0)))))))</f>
        <v>0</v>
      </c>
      <c r="N14" s="7"/>
      <c r="O14" s="7">
        <f>IF(Official!O14=10,5,IF(Official!O14=8,4.33,IF(Official!O14=6,3.66,IF(Official!O14=4,3,IF(Official!O14=3,2.33,IF(Official!O14=2,1.66,IF(Official!O14=1,1,0)))))))</f>
        <v>0</v>
      </c>
      <c r="P14" s="7">
        <f>IF(Official!P14=10,5,IF(Official!P14=8,4.33,IF(Official!P14=6,3.66,IF(Official!P14=4,3,IF(Official!P14=3,2.33,IF(Official!P14=2,1.66,IF(Official!P14=1,1,0)))))))</f>
        <v>0</v>
      </c>
      <c r="Q14" s="7">
        <f>IF(Official!Q14=10,5,IF(Official!Q14=8,4.33,IF(Official!Q14=6,3.66,IF(Official!Q14=4,3,IF(Official!Q14=3,2.33,IF(Official!Q14=2,1.66,IF(Official!Q14=1,1,0)))))))</f>
        <v>0</v>
      </c>
      <c r="R14" s="7">
        <f>IF(Official!R14=10,5,IF(Official!R14=8,4.33,IF(Official!R14=6,3.66,IF(Official!R14=4,3,IF(Official!R14=3,2.33,IF(Official!R14=2,1.66,IF(Official!R14=1,1,0)))))))</f>
        <v>0</v>
      </c>
      <c r="S14" s="7">
        <f>IF(Official!S14=10,5,IF(Official!S14=8,4.33,IF(Official!S14=6,3.66,IF(Official!S14=4,3,IF(Official!S14=3,2.33,IF(Official!S14=2,1.66,IF(Official!S14=1,1,0)))))))</f>
        <v>0</v>
      </c>
      <c r="T14" s="6"/>
      <c r="U14" s="6"/>
      <c r="V14" s="6"/>
      <c r="W14" s="6"/>
      <c r="X14" s="6"/>
      <c r="Y14" s="6"/>
      <c r="Z14" s="6"/>
      <c r="AA14" s="6"/>
      <c r="AB14" s="1">
        <f t="shared" si="0"/>
        <v>6.66</v>
      </c>
    </row>
    <row r="15" spans="1:28" ht="12.75">
      <c r="A15" s="5">
        <v>13</v>
      </c>
      <c r="B15" s="8">
        <f>Official!A15</f>
        <v>0</v>
      </c>
      <c r="C15" s="3" t="str">
        <f>Official!B15</f>
        <v>Князь степу</v>
      </c>
      <c r="D15" s="3" t="str">
        <f>Official!D15</f>
        <v>Юліана Лебединська</v>
      </c>
      <c r="E15" s="7"/>
      <c r="F15" s="7">
        <f>IF(Official!F15=10,5,IF(Official!F15=8,4.33,IF(Official!F15=6,3.66,IF(Official!F15=4,3,IF(Official!F15=3,2.33,IF(Official!F15=2,1.66,IF(Official!F15=1,1,0)))))))</f>
        <v>5</v>
      </c>
      <c r="G15" s="7"/>
      <c r="H15" s="7">
        <f>IF(Official!H15=10,5,IF(Official!H15=8,4.33,IF(Official!H15=6,3.66,IF(Official!H15=4,3,IF(Official!H15=3,2.33,IF(Official!H15=2,1.66,IF(Official!H15=1,1,0)))))))</f>
        <v>3.66</v>
      </c>
      <c r="I15" s="7">
        <f>IF(Official!I15=10,5,IF(Official!I15=8,4.33,IF(Official!I15=6,3.66,IF(Official!I15=4,3,IF(Official!I15=3,2.33,IF(Official!I15=2,1.66,IF(Official!I15=1,1,0)))))))</f>
        <v>0</v>
      </c>
      <c r="J15" s="7">
        <f>IF(Official!J15=10,5,IF(Official!J15=8,4.33,IF(Official!J15=6,3.66,IF(Official!J15=4,3,IF(Official!J15=3,2.33,IF(Official!J15=2,1.66,IF(Official!J15=1,1,0)))))))</f>
        <v>5</v>
      </c>
      <c r="K15" s="7">
        <f>IF(Official!K15=10,5,IF(Official!K15=8,4.33,IF(Official!K15=6,3.66,IF(Official!K15=4,3,IF(Official!K15=3,2.33,IF(Official!K15=2,1.66,IF(Official!K15=1,1,0)))))))</f>
        <v>0</v>
      </c>
      <c r="L15" s="7"/>
      <c r="M15" s="7">
        <f>IF(Official!M15=10,5,IF(Official!M15=8,4.33,IF(Official!M15=6,3.66,IF(Official!M15=4,3,IF(Official!M15=3,2.33,IF(Official!M15=2,1.66,IF(Official!M15=1,1,0)))))))</f>
        <v>3</v>
      </c>
      <c r="N15" s="7"/>
      <c r="O15" s="7">
        <f>IF(Official!O15=10,5,IF(Official!O15=8,4.33,IF(Official!O15=6,3.66,IF(Official!O15=4,3,IF(Official!O15=3,2.33,IF(Official!O15=2,1.66,IF(Official!O15=1,1,0)))))))</f>
        <v>0</v>
      </c>
      <c r="P15" s="7">
        <f>IF(Official!P15=10,5,IF(Official!P15=8,4.33,IF(Official!P15=6,3.66,IF(Official!P15=4,3,IF(Official!P15=3,2.33,IF(Official!P15=2,1.66,IF(Official!P15=1,1,0)))))))</f>
        <v>4.33</v>
      </c>
      <c r="Q15" s="7">
        <f>IF(Official!Q15=10,5,IF(Official!Q15=8,4.33,IF(Official!Q15=6,3.66,IF(Official!Q15=4,3,IF(Official!Q15=3,2.33,IF(Official!Q15=2,1.66,IF(Official!Q15=1,1,0)))))))</f>
        <v>0</v>
      </c>
      <c r="R15" s="7">
        <f>IF(Official!R15=10,5,IF(Official!R15=8,4.33,IF(Official!R15=6,3.66,IF(Official!R15=4,3,IF(Official!R15=3,2.33,IF(Official!R15=2,1.66,IF(Official!R15=1,1,0)))))))</f>
        <v>4.33</v>
      </c>
      <c r="S15" s="7">
        <f>IF(Official!S15=10,5,IF(Official!S15=8,4.33,IF(Official!S15=6,3.66,IF(Official!S15=4,3,IF(Official!S15=3,2.33,IF(Official!S15=2,1.66,IF(Official!S15=1,1,0)))))))</f>
        <v>0</v>
      </c>
      <c r="T15" s="6"/>
      <c r="U15" s="6"/>
      <c r="V15" s="6"/>
      <c r="W15" s="6"/>
      <c r="X15" s="6"/>
      <c r="Y15" s="6"/>
      <c r="Z15" s="6"/>
      <c r="AA15" s="6"/>
      <c r="AB15" s="1">
        <f t="shared" si="0"/>
        <v>25.32</v>
      </c>
    </row>
    <row r="16" spans="1:28" ht="12.75">
      <c r="A16" s="5">
        <v>14</v>
      </c>
      <c r="B16" s="8">
        <f>Official!A16</f>
        <v>0</v>
      </c>
      <c r="C16" s="3" t="str">
        <f>Official!B16</f>
        <v>Літо замовляли?</v>
      </c>
      <c r="D16" s="3" t="str">
        <f>Official!D16</f>
        <v>Оповідання знято на прохання автора</v>
      </c>
      <c r="E16" s="7"/>
      <c r="F16" s="7">
        <f>IF(Official!F16=10,5,IF(Official!F16=8,4.33,IF(Official!F16=6,3.66,IF(Official!F16=4,3,IF(Official!F16=3,2.33,IF(Official!F16=2,1.66,IF(Official!F16=1,1,0)))))))</f>
        <v>0</v>
      </c>
      <c r="G16" s="7"/>
      <c r="H16" s="7">
        <f>IF(Official!H16=10,5,IF(Official!H16=8,4.33,IF(Official!H16=6,3.66,IF(Official!H16=4,3,IF(Official!H16=3,2.33,IF(Official!H16=2,1.66,IF(Official!H16=1,1,0)))))))</f>
        <v>0</v>
      </c>
      <c r="I16" s="7">
        <f>IF(Official!I16=10,5,IF(Official!I16=8,4.33,IF(Official!I16=6,3.66,IF(Official!I16=4,3,IF(Official!I16=3,2.33,IF(Official!I16=2,1.66,IF(Official!I16=1,1,0)))))))</f>
        <v>0</v>
      </c>
      <c r="J16" s="7">
        <f>IF(Official!J16=10,5,IF(Official!J16=8,4.33,IF(Official!J16=6,3.66,IF(Official!J16=4,3,IF(Official!J16=3,2.33,IF(Official!J16=2,1.66,IF(Official!J16=1,1,0)))))))</f>
        <v>0</v>
      </c>
      <c r="K16" s="7">
        <f>IF(Official!K16=10,5,IF(Official!K16=8,4.33,IF(Official!K16=6,3.66,IF(Official!K16=4,3,IF(Official!K16=3,2.33,IF(Official!K16=2,1.66,IF(Official!K16=1,1,0)))))))</f>
        <v>0</v>
      </c>
      <c r="L16" s="7"/>
      <c r="M16" s="7">
        <f>IF(Official!M16=10,5,IF(Official!M16=8,4.33,IF(Official!M16=6,3.66,IF(Official!M16=4,3,IF(Official!M16=3,2.33,IF(Official!M16=2,1.66,IF(Official!M16=1,1,0)))))))</f>
        <v>1.66</v>
      </c>
      <c r="N16" s="7"/>
      <c r="O16" s="7">
        <f>IF(Official!O16=10,5,IF(Official!O16=8,4.33,IF(Official!O16=6,3.66,IF(Official!O16=4,3,IF(Official!O16=3,2.33,IF(Official!O16=2,1.66,IF(Official!O16=1,1,0)))))))</f>
        <v>3.66</v>
      </c>
      <c r="P16" s="7">
        <f>IF(Official!P16=10,5,IF(Official!P16=8,4.33,IF(Official!P16=6,3.66,IF(Official!P16=4,3,IF(Official!P16=3,2.33,IF(Official!P16=2,1.66,IF(Official!P16=1,1,0)))))))</f>
        <v>0</v>
      </c>
      <c r="Q16" s="7">
        <f>IF(Official!Q16=10,5,IF(Official!Q16=8,4.33,IF(Official!Q16=6,3.66,IF(Official!Q16=4,3,IF(Official!Q16=3,2.33,IF(Official!Q16=2,1.66,IF(Official!Q16=1,1,0)))))))</f>
        <v>4.33</v>
      </c>
      <c r="R16" s="7">
        <f>IF(Official!R16=10,5,IF(Official!R16=8,4.33,IF(Official!R16=6,3.66,IF(Official!R16=4,3,IF(Official!R16=3,2.33,IF(Official!R16=2,1.66,IF(Official!R16=1,1,0)))))))</f>
        <v>1.66</v>
      </c>
      <c r="S16" s="7">
        <f>IF(Official!S16=10,5,IF(Official!S16=8,4.33,IF(Official!S16=6,3.66,IF(Official!S16=4,3,IF(Official!S16=3,2.33,IF(Official!S16=2,1.66,IF(Official!S16=1,1,0)))))))</f>
        <v>0</v>
      </c>
      <c r="T16" s="6"/>
      <c r="U16" s="6"/>
      <c r="V16" s="6"/>
      <c r="W16" s="6"/>
      <c r="X16" s="6"/>
      <c r="Y16" s="6"/>
      <c r="Z16" s="6"/>
      <c r="AA16" s="6"/>
      <c r="AB16" s="1">
        <f t="shared" si="0"/>
        <v>11.31</v>
      </c>
    </row>
    <row r="17" spans="1:28" ht="12.75">
      <c r="A17" s="5">
        <v>15</v>
      </c>
      <c r="B17" s="8">
        <f>Official!A17</f>
        <v>0</v>
      </c>
      <c r="C17" s="3" t="str">
        <f>Official!B17</f>
        <v>Вікно в потойбіччя</v>
      </c>
      <c r="D17" s="3" t="str">
        <f>Official!D17</f>
        <v>Василь Тибель</v>
      </c>
      <c r="E17" s="7"/>
      <c r="F17" s="7">
        <f>IF(Official!F17=10,5,IF(Official!F17=8,4.33,IF(Official!F17=6,3.66,IF(Official!F17=4,3,IF(Official!F17=3,2.33,IF(Official!F17=2,1.66,IF(Official!F17=1,1,0)))))))</f>
        <v>0</v>
      </c>
      <c r="G17" s="7"/>
      <c r="H17" s="7">
        <f>IF(Official!H17=10,5,IF(Official!H17=8,4.33,IF(Official!H17=6,3.66,IF(Official!H17=4,3,IF(Official!H17=3,2.33,IF(Official!H17=2,1.66,IF(Official!H17=1,1,0)))))))</f>
        <v>0</v>
      </c>
      <c r="I17" s="7">
        <f>IF(Official!I17=10,5,IF(Official!I17=8,4.33,IF(Official!I17=6,3.66,IF(Official!I17=4,3,IF(Official!I17=3,2.33,IF(Official!I17=2,1.66,IF(Official!I17=1,1,0)))))))</f>
        <v>0</v>
      </c>
      <c r="J17" s="7">
        <f>IF(Official!J17=10,5,IF(Official!J17=8,4.33,IF(Official!J17=6,3.66,IF(Official!J17=4,3,IF(Official!J17=3,2.33,IF(Official!J17=2,1.66,IF(Official!J17=1,1,0)))))))</f>
        <v>0</v>
      </c>
      <c r="K17" s="7">
        <f>IF(Official!K17=10,5,IF(Official!K17=8,4.33,IF(Official!K17=6,3.66,IF(Official!K17=4,3,IF(Official!K17=3,2.33,IF(Official!K17=2,1.66,IF(Official!K17=1,1,0)))))))</f>
        <v>5</v>
      </c>
      <c r="L17" s="7"/>
      <c r="M17" s="7">
        <f>IF(Official!M17=10,5,IF(Official!M17=8,4.33,IF(Official!M17=6,3.66,IF(Official!M17=4,3,IF(Official!M17=3,2.33,IF(Official!M17=2,1.66,IF(Official!M17=1,1,0)))))))</f>
        <v>0</v>
      </c>
      <c r="N17" s="7"/>
      <c r="O17" s="7">
        <f>IF(Official!O17=10,5,IF(Official!O17=8,4.33,IF(Official!O17=6,3.66,IF(Official!O17=4,3,IF(Official!O17=3,2.33,IF(Official!O17=2,1.66,IF(Official!O17=1,1,0)))))))</f>
        <v>0</v>
      </c>
      <c r="P17" s="7">
        <f>IF(Official!P17=10,5,IF(Official!P17=8,4.33,IF(Official!P17=6,3.66,IF(Official!P17=4,3,IF(Official!P17=3,2.33,IF(Official!P17=2,1.66,IF(Official!P17=1,1,0)))))))</f>
        <v>0</v>
      </c>
      <c r="Q17" s="7">
        <f>IF(Official!Q17=10,5,IF(Official!Q17=8,4.33,IF(Official!Q17=6,3.66,IF(Official!Q17=4,3,IF(Official!Q17=3,2.33,IF(Official!Q17=2,1.66,IF(Official!Q17=1,1,0)))))))</f>
        <v>0</v>
      </c>
      <c r="R17" s="7">
        <f>IF(Official!R17=10,5,IF(Official!R17=8,4.33,IF(Official!R17=6,3.66,IF(Official!R17=4,3,IF(Official!R17=3,2.33,IF(Official!R17=2,1.66,IF(Official!R17=1,1,0)))))))</f>
        <v>0</v>
      </c>
      <c r="S17" s="7">
        <f>IF(Official!S17=10,5,IF(Official!S17=8,4.33,IF(Official!S17=6,3.66,IF(Official!S17=4,3,IF(Official!S17=3,2.33,IF(Official!S17=2,1.66,IF(Official!S17=1,1,0)))))))</f>
        <v>0</v>
      </c>
      <c r="T17" s="6"/>
      <c r="U17" s="6"/>
      <c r="V17" s="6"/>
      <c r="W17" s="6"/>
      <c r="X17" s="6"/>
      <c r="Y17" s="6"/>
      <c r="Z17" s="6"/>
      <c r="AA17" s="6"/>
      <c r="AB17" s="1">
        <f t="shared" si="0"/>
        <v>5</v>
      </c>
    </row>
    <row r="18" spans="1:28" ht="12.75">
      <c r="A18" s="5">
        <v>16</v>
      </c>
      <c r="B18" s="8">
        <f>Official!A18</f>
        <v>0</v>
      </c>
      <c r="C18" s="3" t="str">
        <f>Official!B18</f>
        <v>Інтерв'ю з легендою</v>
      </c>
      <c r="D18" s="3" t="str">
        <f>Official!D18</f>
        <v>Олег Росткович</v>
      </c>
      <c r="E18" s="7"/>
      <c r="F18" s="7">
        <f>IF(Official!F18=10,5,IF(Official!F18=8,4.33,IF(Official!F18=6,3.66,IF(Official!F18=4,3,IF(Official!F18=3,2.33,IF(Official!F18=2,1.66,IF(Official!F18=1,1,0)))))))</f>
        <v>0</v>
      </c>
      <c r="G18" s="7"/>
      <c r="H18" s="7">
        <f>IF(Official!H18=10,5,IF(Official!H18=8,4.33,IF(Official!H18=6,3.66,IF(Official!H18=4,3,IF(Official!H18=3,2.33,IF(Official!H18=2,1.66,IF(Official!H18=1,1,0)))))))</f>
        <v>0</v>
      </c>
      <c r="I18" s="7">
        <f>IF(Official!I18=10,5,IF(Official!I18=8,4.33,IF(Official!I18=6,3.66,IF(Official!I18=4,3,IF(Official!I18=3,2.33,IF(Official!I18=2,1.66,IF(Official!I18=1,1,0)))))))</f>
        <v>0</v>
      </c>
      <c r="J18" s="7">
        <f>IF(Official!J18=10,5,IF(Official!J18=8,4.33,IF(Official!J18=6,3.66,IF(Official!J18=4,3,IF(Official!J18=3,2.33,IF(Official!J18=2,1.66,IF(Official!J18=1,1,0)))))))</f>
        <v>0</v>
      </c>
      <c r="K18" s="7">
        <f>IF(Official!K18=10,5,IF(Official!K18=8,4.33,IF(Official!K18=6,3.66,IF(Official!K18=4,3,IF(Official!K18=3,2.33,IF(Official!K18=2,1.66,IF(Official!K18=1,1,0)))))))</f>
        <v>0</v>
      </c>
      <c r="L18" s="7"/>
      <c r="M18" s="7">
        <f>IF(Official!M18=10,5,IF(Official!M18=8,4.33,IF(Official!M18=6,3.66,IF(Official!M18=4,3,IF(Official!M18=3,2.33,IF(Official!M18=2,1.66,IF(Official!M18=1,1,0)))))))</f>
        <v>0</v>
      </c>
      <c r="N18" s="7"/>
      <c r="O18" s="7">
        <f>IF(Official!O18=10,5,IF(Official!O18=8,4.33,IF(Official!O18=6,3.66,IF(Official!O18=4,3,IF(Official!O18=3,2.33,IF(Official!O18=2,1.66,IF(Official!O18=1,1,0)))))))</f>
        <v>0</v>
      </c>
      <c r="P18" s="7">
        <f>IF(Official!P18=10,5,IF(Official!P18=8,4.33,IF(Official!P18=6,3.66,IF(Official!P18=4,3,IF(Official!P18=3,2.33,IF(Official!P18=2,1.66,IF(Official!P18=1,1,0)))))))</f>
        <v>0</v>
      </c>
      <c r="Q18" s="7">
        <f>IF(Official!Q18=10,5,IF(Official!Q18=8,4.33,IF(Official!Q18=6,3.66,IF(Official!Q18=4,3,IF(Official!Q18=3,2.33,IF(Official!Q18=2,1.66,IF(Official!Q18=1,1,0)))))))</f>
        <v>0</v>
      </c>
      <c r="R18" s="7">
        <f>IF(Official!R18=10,5,IF(Official!R18=8,4.33,IF(Official!R18=6,3.66,IF(Official!R18=4,3,IF(Official!R18=3,2.33,IF(Official!R18=2,1.66,IF(Official!R18=1,1,0)))))))</f>
        <v>0</v>
      </c>
      <c r="S18" s="7">
        <f>IF(Official!S18=10,5,IF(Official!S18=8,4.33,IF(Official!S18=6,3.66,IF(Official!S18=4,3,IF(Official!S18=3,2.33,IF(Official!S18=2,1.66,IF(Official!S18=1,1,0)))))))</f>
        <v>0</v>
      </c>
      <c r="T18" s="6"/>
      <c r="U18" s="6"/>
      <c r="V18" s="6"/>
      <c r="W18" s="6"/>
      <c r="X18" s="6"/>
      <c r="Y18" s="6"/>
      <c r="Z18" s="6"/>
      <c r="AA18" s="6"/>
      <c r="AB18" s="1">
        <f t="shared" si="0"/>
        <v>0</v>
      </c>
    </row>
  </sheetData>
  <mergeCells count="5">
    <mergeCell ref="AB1:AB2"/>
    <mergeCell ref="B1:B2"/>
    <mergeCell ref="C1:C2"/>
    <mergeCell ref="D1:D2"/>
    <mergeCell ref="E1:AA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L32"/>
  <sheetViews>
    <sheetView tabSelected="1" workbookViewId="0" topLeftCell="A1">
      <pane xSplit="4" topLeftCell="AK1" activePane="topRight" state="frozen"/>
      <selection pane="topLeft" activeCell="A1" sqref="A1"/>
      <selection pane="topRight" activeCell="AK4" sqref="AK4"/>
    </sheetView>
  </sheetViews>
  <sheetFormatPr defaultColWidth="9.00390625" defaultRowHeight="12.75"/>
  <cols>
    <col min="1" max="1" width="3.00390625" style="18" bestFit="1" customWidth="1"/>
    <col min="2" max="2" width="46.375" style="18" bestFit="1" customWidth="1"/>
    <col min="3" max="3" width="6.00390625" style="18" bestFit="1" customWidth="1"/>
    <col min="4" max="4" width="34.00390625" style="20" customWidth="1"/>
    <col min="5" max="5" width="14.125" style="18" customWidth="1"/>
    <col min="6" max="6" width="13.375" style="18" customWidth="1"/>
    <col min="7" max="7" width="19.00390625" style="18" customWidth="1"/>
    <col min="8" max="8" width="20.625" style="18" customWidth="1"/>
    <col min="9" max="9" width="18.25390625" style="18" bestFit="1" customWidth="1"/>
    <col min="10" max="10" width="20.00390625" style="18" bestFit="1" customWidth="1"/>
    <col min="11" max="11" width="15.75390625" style="18" customWidth="1"/>
    <col min="12" max="12" width="13.375" style="18" customWidth="1"/>
    <col min="13" max="13" width="16.875" style="18" customWidth="1"/>
    <col min="14" max="14" width="27.375" style="18" customWidth="1"/>
    <col min="15" max="15" width="13.875" style="18" customWidth="1"/>
    <col min="16" max="16" width="14.875" style="18" customWidth="1"/>
    <col min="17" max="17" width="20.625" style="18" customWidth="1"/>
    <col min="18" max="18" width="20.25390625" style="18" customWidth="1"/>
    <col min="19" max="19" width="21.875" style="18" customWidth="1"/>
    <col min="20" max="20" width="15.125" style="18" customWidth="1"/>
    <col min="21" max="21" width="12.625" style="18" customWidth="1"/>
    <col min="22" max="22" width="13.25390625" style="18" customWidth="1"/>
    <col min="23" max="23" width="16.00390625" style="18" bestFit="1" customWidth="1"/>
    <col min="24" max="24" width="15.625" style="18" customWidth="1"/>
    <col min="25" max="25" width="12.375" style="18" customWidth="1"/>
    <col min="26" max="26" width="14.25390625" style="18" customWidth="1"/>
    <col min="27" max="27" width="14.00390625" style="18" customWidth="1"/>
    <col min="28" max="28" width="13.625" style="18" bestFit="1" customWidth="1"/>
    <col min="29" max="29" width="7.25390625" style="18" bestFit="1" customWidth="1"/>
    <col min="30" max="30" width="5.625" style="18" bestFit="1" customWidth="1"/>
    <col min="31" max="31" width="10.125" style="18" bestFit="1" customWidth="1"/>
    <col min="32" max="32" width="11.25390625" style="18" bestFit="1" customWidth="1"/>
    <col min="33" max="33" width="5.875" style="18" bestFit="1" customWidth="1"/>
    <col min="34" max="34" width="13.375" style="18" bestFit="1" customWidth="1"/>
    <col min="35" max="35" width="7.00390625" style="18" bestFit="1" customWidth="1"/>
    <col min="36" max="36" width="5.875" style="18" bestFit="1" customWidth="1"/>
    <col min="37" max="37" width="5.75390625" style="18" bestFit="1" customWidth="1"/>
    <col min="38" max="38" width="5.625" style="18" bestFit="1" customWidth="1"/>
    <col min="39" max="16384" width="9.125" style="18" customWidth="1"/>
  </cols>
  <sheetData>
    <row r="1" spans="1:37" ht="12.75">
      <c r="A1" s="25" t="s">
        <v>0</v>
      </c>
      <c r="B1" s="25" t="s">
        <v>36</v>
      </c>
      <c r="C1" s="25" t="s">
        <v>5</v>
      </c>
      <c r="D1" s="27" t="s">
        <v>2</v>
      </c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6">
        <f>COUNTA(E2:AH2)</f>
        <v>23</v>
      </c>
    </row>
    <row r="2" spans="1:37" ht="12.75">
      <c r="A2" s="26"/>
      <c r="B2" s="26"/>
      <c r="C2" s="26"/>
      <c r="D2" s="27"/>
      <c r="E2" s="11" t="s">
        <v>37</v>
      </c>
      <c r="F2" s="12" t="s">
        <v>42</v>
      </c>
      <c r="G2" s="12" t="s">
        <v>60</v>
      </c>
      <c r="H2" s="11" t="s">
        <v>57</v>
      </c>
      <c r="I2" s="12" t="s">
        <v>51</v>
      </c>
      <c r="J2" s="12" t="s">
        <v>43</v>
      </c>
      <c r="K2" s="12" t="s">
        <v>52</v>
      </c>
      <c r="L2" s="11" t="s">
        <v>53</v>
      </c>
      <c r="M2" s="12" t="s">
        <v>44</v>
      </c>
      <c r="N2" s="11" t="s">
        <v>55</v>
      </c>
      <c r="O2" s="11" t="s">
        <v>40</v>
      </c>
      <c r="P2" s="11" t="s">
        <v>58</v>
      </c>
      <c r="Q2" s="11" t="s">
        <v>54</v>
      </c>
      <c r="R2" s="11" t="s">
        <v>59</v>
      </c>
      <c r="S2" s="11" t="s">
        <v>47</v>
      </c>
      <c r="T2" s="13" t="s">
        <v>41</v>
      </c>
      <c r="U2" s="11" t="s">
        <v>50</v>
      </c>
      <c r="V2" s="11" t="s">
        <v>39</v>
      </c>
      <c r="W2" s="11" t="s">
        <v>46</v>
      </c>
      <c r="X2" s="11" t="s">
        <v>49</v>
      </c>
      <c r="Y2" s="11" t="s">
        <v>45</v>
      </c>
      <c r="Z2" s="11" t="s">
        <v>48</v>
      </c>
      <c r="AA2" s="11" t="s">
        <v>61</v>
      </c>
      <c r="AB2" s="11"/>
      <c r="AC2" s="14"/>
      <c r="AD2" s="14"/>
      <c r="AE2" s="11"/>
      <c r="AF2" s="11"/>
      <c r="AG2" s="11"/>
      <c r="AH2" s="11"/>
      <c r="AI2" s="14"/>
      <c r="AJ2" s="14"/>
      <c r="AK2" s="26"/>
    </row>
    <row r="3" spans="1:38" ht="12.75">
      <c r="A3" s="12"/>
      <c r="B3" s="12" t="s">
        <v>6</v>
      </c>
      <c r="C3" s="12">
        <v>19825</v>
      </c>
      <c r="D3" s="3" t="s">
        <v>38</v>
      </c>
      <c r="E3" s="12"/>
      <c r="F3" s="12"/>
      <c r="G3" s="12"/>
      <c r="H3" s="12"/>
      <c r="I3" s="12">
        <v>2</v>
      </c>
      <c r="J3" s="16"/>
      <c r="K3" s="16"/>
      <c r="L3" s="16"/>
      <c r="M3" s="16"/>
      <c r="N3" s="16">
        <v>2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>
        <v>10</v>
      </c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9">
        <f aca="true" t="shared" si="0" ref="AK3:AK29">SUM(E3:AJ3)</f>
        <v>14</v>
      </c>
      <c r="AL3" s="17"/>
    </row>
    <row r="4" spans="1:38" ht="12.75">
      <c r="A4" s="12"/>
      <c r="B4" s="12" t="s">
        <v>7</v>
      </c>
      <c r="C4" s="12">
        <v>19426</v>
      </c>
      <c r="D4" s="3" t="s">
        <v>63</v>
      </c>
      <c r="E4" s="12"/>
      <c r="F4" s="12">
        <v>8</v>
      </c>
      <c r="G4" s="12"/>
      <c r="H4" s="12">
        <v>2</v>
      </c>
      <c r="I4" s="12">
        <v>4</v>
      </c>
      <c r="J4" s="16">
        <v>8</v>
      </c>
      <c r="K4" s="16"/>
      <c r="L4" s="16"/>
      <c r="M4" s="16"/>
      <c r="N4" s="16"/>
      <c r="O4" s="16"/>
      <c r="P4" s="16">
        <v>4</v>
      </c>
      <c r="Q4" s="16">
        <v>6</v>
      </c>
      <c r="R4" s="16"/>
      <c r="S4" s="16">
        <v>8</v>
      </c>
      <c r="T4" s="16">
        <v>4</v>
      </c>
      <c r="U4" s="16"/>
      <c r="V4" s="16"/>
      <c r="W4" s="16">
        <v>10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2">
        <f t="shared" si="0"/>
        <v>54</v>
      </c>
      <c r="AL4" s="17"/>
    </row>
    <row r="5" spans="1:38" ht="12.75">
      <c r="A5" s="12"/>
      <c r="B5" s="12" t="s">
        <v>8</v>
      </c>
      <c r="C5" s="12">
        <v>16461</v>
      </c>
      <c r="D5" s="3" t="s">
        <v>40</v>
      </c>
      <c r="E5" s="12"/>
      <c r="F5" s="12"/>
      <c r="G5" s="12"/>
      <c r="H5" s="12"/>
      <c r="I5" s="12"/>
      <c r="J5" s="16"/>
      <c r="K5" s="16"/>
      <c r="L5" s="16"/>
      <c r="M5" s="16"/>
      <c r="N5" s="16"/>
      <c r="O5" s="16"/>
      <c r="P5" s="16"/>
      <c r="Q5" s="16"/>
      <c r="R5" s="16"/>
      <c r="S5" s="16"/>
      <c r="T5" s="16">
        <v>6</v>
      </c>
      <c r="U5" s="16"/>
      <c r="V5" s="16"/>
      <c r="W5" s="16"/>
      <c r="X5" s="16"/>
      <c r="Y5" s="16">
        <v>2</v>
      </c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2">
        <f t="shared" si="0"/>
        <v>8</v>
      </c>
      <c r="AL5" s="17"/>
    </row>
    <row r="6" spans="1:38" ht="12.75">
      <c r="A6" s="12"/>
      <c r="B6" s="12" t="s">
        <v>9</v>
      </c>
      <c r="C6" s="12">
        <v>19917</v>
      </c>
      <c r="D6" s="3" t="s">
        <v>37</v>
      </c>
      <c r="E6" s="12"/>
      <c r="F6" s="12"/>
      <c r="G6" s="12"/>
      <c r="H6" s="12"/>
      <c r="I6" s="1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2">
        <f t="shared" si="0"/>
        <v>0</v>
      </c>
      <c r="AL6" s="17"/>
    </row>
    <row r="7" spans="1:38" ht="12.75">
      <c r="A7" s="12"/>
      <c r="B7" s="12" t="s">
        <v>10</v>
      </c>
      <c r="C7" s="12">
        <v>10218</v>
      </c>
      <c r="D7" s="3" t="s">
        <v>41</v>
      </c>
      <c r="E7" s="12"/>
      <c r="F7" s="12"/>
      <c r="G7" s="12"/>
      <c r="H7" s="12"/>
      <c r="I7" s="12"/>
      <c r="J7" s="16"/>
      <c r="K7" s="16"/>
      <c r="L7" s="16">
        <v>4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2">
        <f t="shared" si="0"/>
        <v>4</v>
      </c>
      <c r="AL7" s="17"/>
    </row>
    <row r="8" spans="1:38" ht="12.75">
      <c r="A8" s="12"/>
      <c r="B8" s="12" t="s">
        <v>11</v>
      </c>
      <c r="C8" s="12">
        <v>11657</v>
      </c>
      <c r="D8" s="3" t="s">
        <v>42</v>
      </c>
      <c r="E8" s="12"/>
      <c r="F8" s="12"/>
      <c r="G8" s="12"/>
      <c r="H8" s="12"/>
      <c r="I8" s="12"/>
      <c r="J8" s="16">
        <v>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2">
        <f t="shared" si="0"/>
        <v>4</v>
      </c>
      <c r="AL8" s="17"/>
    </row>
    <row r="9" spans="1:38" ht="12.75">
      <c r="A9" s="12"/>
      <c r="B9" s="12" t="s">
        <v>12</v>
      </c>
      <c r="C9" s="12">
        <v>17503</v>
      </c>
      <c r="D9" s="3" t="s">
        <v>43</v>
      </c>
      <c r="E9" s="12">
        <v>6</v>
      </c>
      <c r="F9" s="12"/>
      <c r="G9" s="12"/>
      <c r="H9" s="12"/>
      <c r="I9" s="12"/>
      <c r="J9" s="16"/>
      <c r="K9" s="16">
        <v>2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2">
        <f t="shared" si="0"/>
        <v>8</v>
      </c>
      <c r="AL9" s="17"/>
    </row>
    <row r="10" spans="1:38" ht="12.75">
      <c r="A10" s="12"/>
      <c r="B10" s="12" t="s">
        <v>13</v>
      </c>
      <c r="C10" s="12">
        <v>19813</v>
      </c>
      <c r="D10" s="3" t="s">
        <v>44</v>
      </c>
      <c r="E10" s="12"/>
      <c r="F10" s="12"/>
      <c r="G10" s="12"/>
      <c r="H10" s="12"/>
      <c r="I10" s="12">
        <v>6</v>
      </c>
      <c r="J10" s="16"/>
      <c r="K10" s="16"/>
      <c r="L10" s="16"/>
      <c r="M10" s="16"/>
      <c r="N10" s="16"/>
      <c r="O10" s="16"/>
      <c r="P10" s="16"/>
      <c r="Q10" s="16"/>
      <c r="R10" s="16"/>
      <c r="S10" s="16">
        <v>2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2">
        <f t="shared" si="0"/>
        <v>8</v>
      </c>
      <c r="AL10" s="17"/>
    </row>
    <row r="11" spans="1:38" ht="12.75">
      <c r="A11" s="12"/>
      <c r="B11" s="12" t="s">
        <v>14</v>
      </c>
      <c r="C11" s="12">
        <v>13405</v>
      </c>
      <c r="D11" s="3" t="s">
        <v>45</v>
      </c>
      <c r="E11" s="12">
        <v>10</v>
      </c>
      <c r="F11" s="12"/>
      <c r="G11" s="12"/>
      <c r="H11" s="12"/>
      <c r="I11" s="12"/>
      <c r="J11" s="16"/>
      <c r="K11" s="16">
        <v>8</v>
      </c>
      <c r="L11" s="16"/>
      <c r="M11" s="16"/>
      <c r="N11" s="16"/>
      <c r="O11" s="16"/>
      <c r="P11" s="16">
        <v>10</v>
      </c>
      <c r="Q11" s="16"/>
      <c r="R11" s="16"/>
      <c r="S11" s="16">
        <v>10</v>
      </c>
      <c r="T11" s="16"/>
      <c r="U11" s="16"/>
      <c r="V11" s="16">
        <v>4</v>
      </c>
      <c r="W11" s="16">
        <v>4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2">
        <f t="shared" si="0"/>
        <v>46</v>
      </c>
      <c r="AL11" s="17"/>
    </row>
    <row r="12" spans="1:38" ht="12.75">
      <c r="A12" s="12"/>
      <c r="B12" s="15" t="s">
        <v>15</v>
      </c>
      <c r="C12" s="15">
        <v>8635</v>
      </c>
      <c r="D12" s="3" t="s">
        <v>45</v>
      </c>
      <c r="E12" s="12"/>
      <c r="F12" s="12"/>
      <c r="G12" s="12"/>
      <c r="H12" s="12">
        <v>8</v>
      </c>
      <c r="I12" s="12"/>
      <c r="J12" s="16"/>
      <c r="K12" s="16"/>
      <c r="L12" s="16"/>
      <c r="M12" s="16"/>
      <c r="N12" s="16"/>
      <c r="O12" s="16"/>
      <c r="P12" s="16"/>
      <c r="Q12" s="16">
        <v>10</v>
      </c>
      <c r="R12" s="16"/>
      <c r="S12" s="16"/>
      <c r="T12" s="16">
        <v>10</v>
      </c>
      <c r="U12" s="16"/>
      <c r="V12" s="16"/>
      <c r="W12" s="16"/>
      <c r="X12" s="16"/>
      <c r="Y12" s="16"/>
      <c r="Z12" s="16">
        <v>2</v>
      </c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2">
        <f t="shared" si="0"/>
        <v>30</v>
      </c>
      <c r="AL12" s="17"/>
    </row>
    <row r="13" spans="1:38" ht="12.75">
      <c r="A13" s="12"/>
      <c r="B13" s="12" t="s">
        <v>16</v>
      </c>
      <c r="C13" s="12">
        <v>15794</v>
      </c>
      <c r="D13" s="3" t="s">
        <v>38</v>
      </c>
      <c r="E13" s="12"/>
      <c r="F13" s="12"/>
      <c r="G13" s="12"/>
      <c r="H13" s="12"/>
      <c r="I13" s="1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v>4</v>
      </c>
      <c r="V13" s="16"/>
      <c r="W13" s="16"/>
      <c r="X13" s="16">
        <v>8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2">
        <f t="shared" si="0"/>
        <v>12</v>
      </c>
      <c r="AL13" s="17"/>
    </row>
    <row r="14" spans="1:38" ht="12.75">
      <c r="A14" s="12"/>
      <c r="B14" s="12" t="s">
        <v>17</v>
      </c>
      <c r="C14" s="12">
        <v>13956</v>
      </c>
      <c r="D14" s="3" t="s">
        <v>46</v>
      </c>
      <c r="E14" s="12"/>
      <c r="F14" s="12">
        <v>6</v>
      </c>
      <c r="G14" s="12">
        <v>10</v>
      </c>
      <c r="H14" s="12"/>
      <c r="I14" s="12"/>
      <c r="J14" s="16"/>
      <c r="K14" s="16">
        <v>4</v>
      </c>
      <c r="L14" s="16"/>
      <c r="M14" s="16"/>
      <c r="N14" s="16"/>
      <c r="O14" s="16"/>
      <c r="P14" s="16"/>
      <c r="Q14" s="16"/>
      <c r="R14" s="16"/>
      <c r="S14" s="16"/>
      <c r="T14" s="16"/>
      <c r="U14" s="16">
        <v>6</v>
      </c>
      <c r="V14" s="16"/>
      <c r="W14" s="16"/>
      <c r="X14" s="16">
        <v>2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2">
        <f t="shared" si="0"/>
        <v>28</v>
      </c>
      <c r="AL14" s="17"/>
    </row>
    <row r="15" spans="1:38" ht="12.75">
      <c r="A15" s="12"/>
      <c r="B15" s="12" t="s">
        <v>18</v>
      </c>
      <c r="C15" s="12">
        <v>16020</v>
      </c>
      <c r="D15" s="3" t="s">
        <v>63</v>
      </c>
      <c r="E15" s="12">
        <v>4</v>
      </c>
      <c r="F15" s="12">
        <v>10</v>
      </c>
      <c r="G15" s="12">
        <v>2</v>
      </c>
      <c r="H15" s="12">
        <v>6</v>
      </c>
      <c r="I15" s="12"/>
      <c r="J15" s="16">
        <v>10</v>
      </c>
      <c r="K15" s="16"/>
      <c r="L15" s="16"/>
      <c r="M15" s="16">
        <v>4</v>
      </c>
      <c r="N15" s="16"/>
      <c r="O15" s="16"/>
      <c r="P15" s="16">
        <v>8</v>
      </c>
      <c r="Q15" s="16"/>
      <c r="R15" s="16">
        <v>8</v>
      </c>
      <c r="S15" s="16"/>
      <c r="T15" s="16">
        <v>8</v>
      </c>
      <c r="U15" s="16"/>
      <c r="V15" s="16"/>
      <c r="W15" s="16"/>
      <c r="X15" s="16"/>
      <c r="Y15" s="16"/>
      <c r="Z15" s="16"/>
      <c r="AA15" s="16">
        <v>2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2">
        <f t="shared" si="0"/>
        <v>62</v>
      </c>
      <c r="AL15" s="17"/>
    </row>
    <row r="16" spans="1:38" ht="12.75">
      <c r="A16" s="12"/>
      <c r="B16" s="12" t="s">
        <v>19</v>
      </c>
      <c r="C16" s="12">
        <v>19164</v>
      </c>
      <c r="D16" s="3" t="s">
        <v>62</v>
      </c>
      <c r="E16" s="12"/>
      <c r="F16" s="12"/>
      <c r="G16" s="12">
        <v>4</v>
      </c>
      <c r="H16" s="12"/>
      <c r="I16" s="12"/>
      <c r="J16" s="16"/>
      <c r="K16" s="16"/>
      <c r="L16" s="16">
        <v>8</v>
      </c>
      <c r="M16" s="16">
        <v>2</v>
      </c>
      <c r="N16" s="16">
        <v>10</v>
      </c>
      <c r="O16" s="16">
        <v>6</v>
      </c>
      <c r="P16" s="16"/>
      <c r="Q16" s="16">
        <v>8</v>
      </c>
      <c r="R16" s="16">
        <v>2</v>
      </c>
      <c r="S16" s="16"/>
      <c r="T16" s="16"/>
      <c r="U16" s="16"/>
      <c r="V16" s="16"/>
      <c r="W16" s="16"/>
      <c r="X16" s="16">
        <v>4</v>
      </c>
      <c r="Y16" s="16"/>
      <c r="Z16" s="16">
        <v>4</v>
      </c>
      <c r="AA16" s="16">
        <v>6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2">
        <f t="shared" si="0"/>
        <v>54</v>
      </c>
      <c r="AL16" s="17"/>
    </row>
    <row r="17" spans="1:38" ht="12.75">
      <c r="A17" s="12"/>
      <c r="B17" s="12" t="s">
        <v>20</v>
      </c>
      <c r="C17" s="12">
        <v>7454</v>
      </c>
      <c r="D17" s="3" t="s">
        <v>48</v>
      </c>
      <c r="E17" s="12"/>
      <c r="F17" s="12"/>
      <c r="G17" s="12"/>
      <c r="H17" s="12"/>
      <c r="I17" s="12"/>
      <c r="J17" s="16"/>
      <c r="K17" s="16">
        <v>10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2">
        <f t="shared" si="0"/>
        <v>10</v>
      </c>
      <c r="AL17" s="17"/>
    </row>
    <row r="18" spans="1:38" ht="12.75">
      <c r="A18" s="12"/>
      <c r="B18" s="12" t="s">
        <v>21</v>
      </c>
      <c r="C18" s="12">
        <v>8370</v>
      </c>
      <c r="D18" s="3" t="s">
        <v>49</v>
      </c>
      <c r="E18" s="12"/>
      <c r="F18" s="12"/>
      <c r="G18" s="12"/>
      <c r="H18" s="12"/>
      <c r="I18" s="1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>
        <v>8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2">
        <f t="shared" si="0"/>
        <v>8</v>
      </c>
      <c r="AL18" s="17"/>
    </row>
    <row r="19" spans="1:38" ht="12.75">
      <c r="A19" s="12"/>
      <c r="B19" s="12" t="s">
        <v>22</v>
      </c>
      <c r="C19" s="12">
        <v>18972</v>
      </c>
      <c r="D19" s="3" t="s">
        <v>50</v>
      </c>
      <c r="E19" s="12"/>
      <c r="F19" s="12"/>
      <c r="G19" s="12"/>
      <c r="H19" s="12"/>
      <c r="I19" s="12"/>
      <c r="J19" s="16"/>
      <c r="K19" s="16"/>
      <c r="L19" s="16">
        <v>10</v>
      </c>
      <c r="M19" s="16"/>
      <c r="N19" s="16"/>
      <c r="O19" s="16"/>
      <c r="P19" s="16"/>
      <c r="Q19" s="16"/>
      <c r="R19" s="16">
        <v>10</v>
      </c>
      <c r="S19" s="16"/>
      <c r="T19" s="16"/>
      <c r="U19" s="16"/>
      <c r="V19" s="16"/>
      <c r="W19" s="16"/>
      <c r="X19" s="16">
        <v>10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2">
        <f t="shared" si="0"/>
        <v>30</v>
      </c>
      <c r="AL19" s="17"/>
    </row>
    <row r="20" spans="1:38" ht="12.75">
      <c r="A20" s="12"/>
      <c r="B20" s="12" t="s">
        <v>23</v>
      </c>
      <c r="C20" s="12">
        <v>14722</v>
      </c>
      <c r="D20" s="3" t="s">
        <v>51</v>
      </c>
      <c r="E20" s="12">
        <v>8</v>
      </c>
      <c r="F20" s="12"/>
      <c r="G20" s="12"/>
      <c r="H20" s="12"/>
      <c r="I20" s="12"/>
      <c r="J20" s="16"/>
      <c r="K20" s="16"/>
      <c r="L20" s="16">
        <v>2</v>
      </c>
      <c r="M20" s="16"/>
      <c r="N20" s="16"/>
      <c r="O20" s="16">
        <v>2</v>
      </c>
      <c r="P20" s="16"/>
      <c r="Q20" s="16"/>
      <c r="R20" s="16"/>
      <c r="S20" s="16">
        <v>6</v>
      </c>
      <c r="T20" s="16"/>
      <c r="U20" s="16"/>
      <c r="V20" s="16"/>
      <c r="W20" s="16"/>
      <c r="X20" s="16">
        <v>6</v>
      </c>
      <c r="Y20" s="16">
        <v>6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2">
        <f t="shared" si="0"/>
        <v>30</v>
      </c>
      <c r="AL20" s="17"/>
    </row>
    <row r="21" spans="1:38" ht="12.75">
      <c r="A21" s="12"/>
      <c r="B21" s="10" t="s">
        <v>24</v>
      </c>
      <c r="C21" s="10">
        <v>16039</v>
      </c>
      <c r="D21" s="3" t="s">
        <v>52</v>
      </c>
      <c r="E21" s="12"/>
      <c r="F21" s="12">
        <v>4</v>
      </c>
      <c r="G21" s="12"/>
      <c r="H21" s="12"/>
      <c r="I21" s="12"/>
      <c r="J21" s="16">
        <v>6</v>
      </c>
      <c r="K21" s="16"/>
      <c r="L21" s="16"/>
      <c r="M21" s="16">
        <v>6</v>
      </c>
      <c r="N21" s="16"/>
      <c r="O21" s="16"/>
      <c r="P21" s="16"/>
      <c r="Q21" s="16"/>
      <c r="R21" s="16">
        <v>4</v>
      </c>
      <c r="S21" s="16"/>
      <c r="T21" s="16"/>
      <c r="U21" s="16"/>
      <c r="V21" s="16"/>
      <c r="W21" s="16">
        <v>8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2">
        <f t="shared" si="0"/>
        <v>28</v>
      </c>
      <c r="AL21" s="17"/>
    </row>
    <row r="22" spans="1:38" ht="12.75">
      <c r="A22" s="12"/>
      <c r="B22" s="12" t="s">
        <v>25</v>
      </c>
      <c r="C22" s="12">
        <v>19956</v>
      </c>
      <c r="D22" s="3" t="s">
        <v>53</v>
      </c>
      <c r="E22" s="12"/>
      <c r="F22" s="12"/>
      <c r="G22" s="12"/>
      <c r="H22" s="12">
        <v>10</v>
      </c>
      <c r="I22" s="12"/>
      <c r="J22" s="16"/>
      <c r="K22" s="16"/>
      <c r="L22" s="16"/>
      <c r="M22" s="16"/>
      <c r="N22" s="16"/>
      <c r="O22" s="16">
        <v>4</v>
      </c>
      <c r="P22" s="16"/>
      <c r="Q22" s="16">
        <v>4</v>
      </c>
      <c r="R22" s="16"/>
      <c r="S22" s="16"/>
      <c r="T22" s="16"/>
      <c r="U22" s="16"/>
      <c r="V22" s="16"/>
      <c r="W22" s="16">
        <v>2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2">
        <f t="shared" si="0"/>
        <v>20</v>
      </c>
      <c r="AL22" s="17"/>
    </row>
    <row r="23" spans="1:38" ht="12.75">
      <c r="A23" s="12"/>
      <c r="B23" s="12" t="s">
        <v>26</v>
      </c>
      <c r="C23" s="12">
        <v>10503</v>
      </c>
      <c r="D23" s="3" t="s">
        <v>54</v>
      </c>
      <c r="E23" s="12"/>
      <c r="F23" s="12"/>
      <c r="G23" s="12"/>
      <c r="H23" s="12"/>
      <c r="I23" s="12"/>
      <c r="J23" s="16"/>
      <c r="K23" s="16"/>
      <c r="L23" s="16"/>
      <c r="M23" s="16"/>
      <c r="N23" s="16">
        <v>4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2">
        <f t="shared" si="0"/>
        <v>4</v>
      </c>
      <c r="AL23" s="17"/>
    </row>
    <row r="24" spans="1:38" ht="12.75">
      <c r="A24" s="12"/>
      <c r="B24" s="12" t="s">
        <v>27</v>
      </c>
      <c r="C24" s="12">
        <v>15552</v>
      </c>
      <c r="D24" s="3" t="s">
        <v>55</v>
      </c>
      <c r="E24" s="12"/>
      <c r="F24" s="12"/>
      <c r="G24" s="12"/>
      <c r="H24" s="12"/>
      <c r="I24" s="1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2">
        <f t="shared" si="0"/>
        <v>0</v>
      </c>
      <c r="AL24" s="17"/>
    </row>
    <row r="25" spans="1:38" ht="12.75">
      <c r="A25" s="12"/>
      <c r="B25" s="12" t="s">
        <v>28</v>
      </c>
      <c r="C25" s="12">
        <v>17820</v>
      </c>
      <c r="D25" s="3" t="s">
        <v>56</v>
      </c>
      <c r="E25" s="12"/>
      <c r="F25" s="12"/>
      <c r="G25" s="12">
        <v>8</v>
      </c>
      <c r="H25" s="12"/>
      <c r="I25" s="12"/>
      <c r="J25" s="16"/>
      <c r="K25" s="16"/>
      <c r="L25" s="16"/>
      <c r="M25" s="16"/>
      <c r="N25" s="16">
        <v>6</v>
      </c>
      <c r="O25" s="16"/>
      <c r="P25" s="16">
        <v>6</v>
      </c>
      <c r="Q25" s="16"/>
      <c r="R25" s="16"/>
      <c r="S25" s="16"/>
      <c r="T25" s="16"/>
      <c r="U25" s="16"/>
      <c r="V25" s="16"/>
      <c r="W25" s="16"/>
      <c r="X25" s="16"/>
      <c r="Y25" s="16"/>
      <c r="Z25" s="16">
        <v>6</v>
      </c>
      <c r="AA25" s="16">
        <v>10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2">
        <f t="shared" si="0"/>
        <v>36</v>
      </c>
      <c r="AL25" s="17"/>
    </row>
    <row r="26" spans="1:38" ht="12.75">
      <c r="A26" s="12"/>
      <c r="B26" s="12" t="s">
        <v>29</v>
      </c>
      <c r="C26" s="12">
        <v>19012</v>
      </c>
      <c r="D26" s="3" t="s">
        <v>43</v>
      </c>
      <c r="E26" s="12"/>
      <c r="F26" s="12"/>
      <c r="G26" s="12"/>
      <c r="H26" s="12"/>
      <c r="I26" s="12"/>
      <c r="J26" s="16"/>
      <c r="K26" s="16"/>
      <c r="L26" s="16"/>
      <c r="M26" s="16"/>
      <c r="N26" s="16"/>
      <c r="O26" s="16"/>
      <c r="P26" s="16">
        <v>2</v>
      </c>
      <c r="Q26" s="16"/>
      <c r="R26" s="16"/>
      <c r="S26" s="16"/>
      <c r="T26" s="16"/>
      <c r="U26" s="16"/>
      <c r="V26" s="16">
        <v>10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2">
        <f t="shared" si="0"/>
        <v>12</v>
      </c>
      <c r="AL26" s="17"/>
    </row>
    <row r="27" spans="1:38" ht="12.75">
      <c r="A27" s="12"/>
      <c r="B27" s="12" t="s">
        <v>30</v>
      </c>
      <c r="C27" s="12">
        <v>8501</v>
      </c>
      <c r="D27" s="3" t="s">
        <v>57</v>
      </c>
      <c r="E27" s="12"/>
      <c r="F27" s="12"/>
      <c r="G27" s="12"/>
      <c r="H27" s="12"/>
      <c r="I27" s="12"/>
      <c r="J27" s="16"/>
      <c r="K27" s="16">
        <v>6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2</v>
      </c>
      <c r="W27" s="16">
        <v>6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2">
        <f t="shared" si="0"/>
        <v>14</v>
      </c>
      <c r="AL27" s="17"/>
    </row>
    <row r="28" spans="1:38" ht="12.75">
      <c r="A28" s="12"/>
      <c r="B28" s="12" t="s">
        <v>31</v>
      </c>
      <c r="C28" s="12">
        <v>17643</v>
      </c>
      <c r="D28" s="3" t="s">
        <v>58</v>
      </c>
      <c r="E28" s="12"/>
      <c r="F28" s="12"/>
      <c r="G28" s="12">
        <v>6</v>
      </c>
      <c r="H28" s="12">
        <v>4</v>
      </c>
      <c r="I28" s="12">
        <v>10</v>
      </c>
      <c r="J28" s="16"/>
      <c r="K28" s="16"/>
      <c r="L28" s="16"/>
      <c r="M28" s="16">
        <v>10</v>
      </c>
      <c r="N28" s="16">
        <v>8</v>
      </c>
      <c r="O28" s="16"/>
      <c r="P28" s="16"/>
      <c r="Q28" s="16"/>
      <c r="R28" s="16">
        <v>6</v>
      </c>
      <c r="S28" s="16"/>
      <c r="T28" s="16"/>
      <c r="U28" s="16">
        <v>10</v>
      </c>
      <c r="V28" s="16">
        <v>8</v>
      </c>
      <c r="W28" s="16"/>
      <c r="X28" s="16"/>
      <c r="Y28" s="16"/>
      <c r="Z28" s="16">
        <v>8</v>
      </c>
      <c r="AA28" s="16">
        <v>8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12">
        <f t="shared" si="0"/>
        <v>78</v>
      </c>
      <c r="AL28" s="17"/>
    </row>
    <row r="29" spans="1:38" ht="12.75">
      <c r="A29" s="12"/>
      <c r="B29" s="12" t="s">
        <v>32</v>
      </c>
      <c r="C29" s="12">
        <v>16228</v>
      </c>
      <c r="D29" s="3" t="s">
        <v>59</v>
      </c>
      <c r="E29" s="12"/>
      <c r="F29" s="12">
        <v>2</v>
      </c>
      <c r="G29" s="12"/>
      <c r="H29" s="12"/>
      <c r="I29" s="12"/>
      <c r="J29" s="16">
        <v>2</v>
      </c>
      <c r="K29" s="16"/>
      <c r="L29" s="16"/>
      <c r="M29" s="16">
        <v>8</v>
      </c>
      <c r="N29" s="16"/>
      <c r="O29" s="16">
        <v>8</v>
      </c>
      <c r="P29" s="16"/>
      <c r="Q29" s="16">
        <v>2</v>
      </c>
      <c r="R29" s="16"/>
      <c r="S29" s="16">
        <v>4</v>
      </c>
      <c r="T29" s="16"/>
      <c r="U29" s="16"/>
      <c r="V29" s="16">
        <v>6</v>
      </c>
      <c r="W29" s="16"/>
      <c r="X29" s="16"/>
      <c r="Y29" s="16">
        <v>4</v>
      </c>
      <c r="Z29" s="16"/>
      <c r="AA29" s="16">
        <v>4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2">
        <f t="shared" si="0"/>
        <v>40</v>
      </c>
      <c r="AL29" s="17"/>
    </row>
    <row r="30" spans="1:38" ht="12.75">
      <c r="A30" s="12"/>
      <c r="B30" s="12" t="s">
        <v>33</v>
      </c>
      <c r="C30" s="12">
        <v>16528</v>
      </c>
      <c r="D30" s="3" t="s">
        <v>60</v>
      </c>
      <c r="E30" s="12">
        <v>2</v>
      </c>
      <c r="F30" s="12"/>
      <c r="G30" s="12"/>
      <c r="H30" s="12"/>
      <c r="I30" s="12">
        <v>8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v>10</v>
      </c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2">
        <f>SUM(E30:AJ30)</f>
        <v>20</v>
      </c>
      <c r="AL30" s="17"/>
    </row>
    <row r="31" spans="1:38" ht="12.75">
      <c r="A31" s="12"/>
      <c r="B31" s="12" t="s">
        <v>34</v>
      </c>
      <c r="C31" s="12">
        <v>8320</v>
      </c>
      <c r="D31" s="3" t="s">
        <v>60</v>
      </c>
      <c r="E31" s="12"/>
      <c r="F31" s="12"/>
      <c r="G31" s="12"/>
      <c r="H31" s="12"/>
      <c r="I31" s="12"/>
      <c r="J31" s="16"/>
      <c r="K31" s="16"/>
      <c r="L31" s="16">
        <v>6</v>
      </c>
      <c r="M31" s="16"/>
      <c r="N31" s="16"/>
      <c r="O31" s="16">
        <v>10</v>
      </c>
      <c r="P31" s="16"/>
      <c r="Q31" s="16"/>
      <c r="R31" s="16"/>
      <c r="S31" s="16"/>
      <c r="T31" s="16">
        <v>2</v>
      </c>
      <c r="U31" s="16">
        <v>2</v>
      </c>
      <c r="V31" s="16"/>
      <c r="W31" s="16"/>
      <c r="X31" s="16"/>
      <c r="Y31" s="16">
        <v>8</v>
      </c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2">
        <f>SUM(E31:AJ31)</f>
        <v>28</v>
      </c>
      <c r="AL31" s="17"/>
    </row>
    <row r="32" spans="1:38" ht="12.75">
      <c r="A32" s="12"/>
      <c r="B32" s="12" t="s">
        <v>35</v>
      </c>
      <c r="C32" s="12">
        <v>19838</v>
      </c>
      <c r="D32" s="3" t="s">
        <v>61</v>
      </c>
      <c r="E32" s="12"/>
      <c r="F32" s="12"/>
      <c r="G32" s="12"/>
      <c r="H32" s="12"/>
      <c r="I32" s="1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2">
        <f>SUM(E32:AJ32)</f>
        <v>0</v>
      </c>
      <c r="AL32" s="17"/>
    </row>
  </sheetData>
  <mergeCells count="6">
    <mergeCell ref="A1:A2"/>
    <mergeCell ref="B1:B2"/>
    <mergeCell ref="D1:D2"/>
    <mergeCell ref="AK1:AK2"/>
    <mergeCell ref="E1:AJ1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</cp:lastModifiedBy>
  <dcterms:created xsi:type="dcterms:W3CDTF">2004-11-07T17:52:18Z</dcterms:created>
  <dcterms:modified xsi:type="dcterms:W3CDTF">2009-11-02T06:36:26Z</dcterms:modified>
  <cp:category/>
  <cp:version/>
  <cp:contentType/>
  <cp:contentStatus/>
</cp:coreProperties>
</file>